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8" windowWidth="14808" windowHeight="8016"/>
  </bookViews>
  <sheets>
    <sheet name="Основной отчет" sheetId="2" r:id="rId1"/>
    <sheet name="Приложение 1" sheetId="7" r:id="rId2"/>
    <sheet name="Приложение 2" sheetId="6" r:id="rId3"/>
  </sheets>
  <definedNames>
    <definedName name="_xlnm.Print_Area" localSheetId="0">'Основной отчет'!$A$1:$J$230</definedName>
    <definedName name="_xlnm.Print_Area" localSheetId="1">'Приложение 1'!$A$1:$J$147</definedName>
  </definedNames>
  <calcPr calcId="144525"/>
</workbook>
</file>

<file path=xl/calcChain.xml><?xml version="1.0" encoding="utf-8"?>
<calcChain xmlns="http://schemas.openxmlformats.org/spreadsheetml/2006/main">
  <c r="B151" i="2" l="1"/>
  <c r="B153" i="2"/>
  <c r="B154" i="2"/>
  <c r="B176" i="2"/>
  <c r="B174" i="2" s="1"/>
  <c r="B175" i="2"/>
  <c r="B163" i="2"/>
  <c r="B161" i="2"/>
  <c r="B159" i="2"/>
  <c r="B149" i="2"/>
  <c r="B142" i="2"/>
  <c r="B138" i="2"/>
  <c r="B136" i="2"/>
  <c r="B134" i="2"/>
  <c r="B132" i="2"/>
  <c r="B130" i="2"/>
  <c r="C68" i="2"/>
  <c r="D68" i="2"/>
  <c r="C200" i="2"/>
  <c r="C199" i="2" s="1"/>
  <c r="D201" i="2"/>
  <c r="D202" i="2"/>
  <c r="D203" i="2"/>
  <c r="D204" i="2"/>
  <c r="D209" i="2"/>
  <c r="D210" i="2"/>
  <c r="F209" i="2"/>
  <c r="F210" i="2"/>
  <c r="E68" i="2"/>
  <c r="F68" i="2"/>
  <c r="G68" i="2"/>
  <c r="E200" i="2"/>
  <c r="G200" i="2"/>
  <c r="G199" i="2" s="1"/>
  <c r="F201" i="2"/>
  <c r="F202" i="2"/>
  <c r="F203" i="2"/>
  <c r="F204" i="2"/>
  <c r="B190" i="2"/>
  <c r="F200" i="2" l="1"/>
  <c r="E199" i="2"/>
  <c r="F199" i="2" s="1"/>
  <c r="B200" i="2"/>
  <c r="D200" i="2" s="1"/>
  <c r="H201" i="2"/>
  <c r="H202" i="2"/>
  <c r="H203" i="2"/>
  <c r="H204" i="2"/>
  <c r="I68" i="2"/>
  <c r="J68" i="2"/>
  <c r="B68" i="2"/>
  <c r="B49" i="2"/>
  <c r="B45" i="2"/>
  <c r="B44" i="2"/>
  <c r="B36" i="2"/>
  <c r="B27" i="2"/>
  <c r="C52" i="2" l="1"/>
  <c r="C54" i="2"/>
  <c r="C51" i="2"/>
  <c r="C49" i="2"/>
  <c r="C53" i="2"/>
  <c r="C50" i="2"/>
  <c r="C55" i="2"/>
  <c r="B199" i="2"/>
  <c r="D199" i="2" s="1"/>
  <c r="H199" i="2"/>
  <c r="H200" i="2"/>
  <c r="B37" i="2"/>
  <c r="B47" i="2"/>
  <c r="C47" i="2" s="1"/>
</calcChain>
</file>

<file path=xl/sharedStrings.xml><?xml version="1.0" encoding="utf-8"?>
<sst xmlns="http://schemas.openxmlformats.org/spreadsheetml/2006/main" count="271" uniqueCount="216">
  <si>
    <t>Район РБ, город</t>
  </si>
  <si>
    <t>Ф.И.О. главы территории</t>
  </si>
  <si>
    <t>Ф.И.О. главного врача</t>
  </si>
  <si>
    <t>Телефон главного врача</t>
  </si>
  <si>
    <t>Тел. рабочий</t>
  </si>
  <si>
    <t>Тел. мобильный</t>
  </si>
  <si>
    <t>Электронный адрес (email)</t>
  </si>
  <si>
    <t>Анализ работы службы стоматологии детского возраста за 2018 год</t>
  </si>
  <si>
    <t>Прием отчета ведет организационно-методический отдел ГАУЗ РБ Детская стоматологическая поликлиника № 3 г. Уфа (347)246-32-75</t>
  </si>
  <si>
    <t>Электронную версию отчета отравлять по электронной почте: omo.dsp3@yandex.ru</t>
  </si>
  <si>
    <t>Ф.И.О. зам главы по социальным вопросам</t>
  </si>
  <si>
    <t>Ф.И.О. районного стоматолога</t>
  </si>
  <si>
    <t>Наименование учреждений</t>
  </si>
  <si>
    <t>Количество стоматологических
кресел</t>
  </si>
  <si>
    <t>Число посещений</t>
  </si>
  <si>
    <t>общее
число</t>
  </si>
  <si>
    <t>Всего</t>
  </si>
  <si>
    <t>Из них по  ОМС</t>
  </si>
  <si>
    <t>По платным услугам и ДМС</t>
  </si>
  <si>
    <t>Детские стоматологические поликлиники</t>
  </si>
  <si>
    <t>ИТОГО</t>
  </si>
  <si>
    <t>Наименование стоматологического оборудования</t>
  </si>
  <si>
    <t>Количество (ед.)</t>
  </si>
  <si>
    <t>Ортопантомограф</t>
  </si>
  <si>
    <t>Радиовизиограф</t>
  </si>
  <si>
    <t>Автоклав</t>
  </si>
  <si>
    <t>Профиль специалистов</t>
  </si>
  <si>
    <t xml:space="preserve">по бюджету/ОМС                                                                                                                                                                                                                                                                                                                                                                                                                                                                                                                                   </t>
  </si>
  <si>
    <t>по спецсредствам и платным услугам</t>
  </si>
  <si>
    <t>Штатные 
должности</t>
  </si>
  <si>
    <t>Занятые
должности</t>
  </si>
  <si>
    <t>физические 
лица без декретников и совместителей</t>
  </si>
  <si>
    <t>число лиц в декретном отпуске</t>
  </si>
  <si>
    <t>Занятые должности</t>
  </si>
  <si>
    <t>в том числе специалисты: руководители учреждений и их заместители</t>
  </si>
  <si>
    <t>Стоматологи (стоматология общей практики)</t>
  </si>
  <si>
    <t>Стоматологи - хирурги</t>
  </si>
  <si>
    <t>Стоматологи -детские</t>
  </si>
  <si>
    <t>Ортодонты</t>
  </si>
  <si>
    <t>Зубные врачи</t>
  </si>
  <si>
    <t>Гигиенисты стоматологические</t>
  </si>
  <si>
    <t>Дополнительная потребность в кадрах с учётом действующих нормативов</t>
  </si>
  <si>
    <t>Потребность (чел.)</t>
  </si>
  <si>
    <t>Зубные техники</t>
  </si>
  <si>
    <t>Списки врачей-стоматологов, зубных врачей и зубных техников</t>
  </si>
  <si>
    <t>консультаций</t>
  </si>
  <si>
    <t>разрез внутриротовой</t>
  </si>
  <si>
    <t>удаление новообразований</t>
  </si>
  <si>
    <t>удаление камня слюнной железы</t>
  </si>
  <si>
    <t>шинирование</t>
  </si>
  <si>
    <t>биопсии</t>
  </si>
  <si>
    <t>направление на госпитализацию в РДКБ г.Уфы</t>
  </si>
  <si>
    <t>Контактный телефон:</t>
  </si>
  <si>
    <t>Возраст</t>
  </si>
  <si>
    <t>Всего детей (абс)</t>
  </si>
  <si>
    <t>Рекомендации: 
- заполняйте только зеленые поля и вводите только абсолютные числа
- НЕ СТАВЬТЕ "-" (тире) вместо "0" и точки "." в числах вместо запятых ","</t>
  </si>
  <si>
    <t>0 - 11 мес 29 дней</t>
  </si>
  <si>
    <t>1 год 11 мес 29 дней</t>
  </si>
  <si>
    <t>2 год 11 мес 29 дней</t>
  </si>
  <si>
    <t>3 года 11 мес 29 дней</t>
  </si>
  <si>
    <t>4 года 11 мес 29 дней</t>
  </si>
  <si>
    <t>5лет 11 мес 29 дней</t>
  </si>
  <si>
    <t>6 лет 11 мес 29 дней</t>
  </si>
  <si>
    <t>Всего до 7 лет</t>
  </si>
  <si>
    <t>7 лет 11 мес 29 дней</t>
  </si>
  <si>
    <t>8 лет 11 мес 29 дней</t>
  </si>
  <si>
    <t>9 лет 11 мес 29 дней</t>
  </si>
  <si>
    <t>10 лет 11 мес 29 дней</t>
  </si>
  <si>
    <t>11 лет 11 мес 29 дней</t>
  </si>
  <si>
    <t>12 лет 11 мес 29 дней</t>
  </si>
  <si>
    <t>13 лет 11 мес 29 дней</t>
  </si>
  <si>
    <t>14 лет 11 мес 29 дней</t>
  </si>
  <si>
    <t>Всего с 7 до 15 лет</t>
  </si>
  <si>
    <t>Всего до 15 лет</t>
  </si>
  <si>
    <t>15 лет 11 мес 29 дней</t>
  </si>
  <si>
    <t xml:space="preserve">  в том числе юноши</t>
  </si>
  <si>
    <t>16 лет 11 мес 29 дней</t>
  </si>
  <si>
    <t>17 лет 11 мес 29 дней</t>
  </si>
  <si>
    <t>Всего с 15 до 18 лет</t>
  </si>
  <si>
    <t>Итого до 18 лет</t>
  </si>
  <si>
    <t>&gt;</t>
  </si>
  <si>
    <t>Неорганизованные, всего</t>
  </si>
  <si>
    <t>%</t>
  </si>
  <si>
    <t>в том числе подростки</t>
  </si>
  <si>
    <t>Организованные, всего</t>
  </si>
  <si>
    <t>- в т.ч. посещают дошкольные образовательные учреждения</t>
  </si>
  <si>
    <t>- школы</t>
  </si>
  <si>
    <t>- учреждения начального профессиоанльного образования</t>
  </si>
  <si>
    <t>- среднего профессионального образования</t>
  </si>
  <si>
    <t>- ВУЗы</t>
  </si>
  <si>
    <t>- работающие</t>
  </si>
  <si>
    <t>Наименование</t>
  </si>
  <si>
    <t>Абс.число</t>
  </si>
  <si>
    <t>Посещений детьми всего</t>
  </si>
  <si>
    <t>Число отработанных смен всего</t>
  </si>
  <si>
    <t>Посещений в смену всего</t>
  </si>
  <si>
    <t>Количество пломб наложено всего</t>
  </si>
  <si>
    <t>Пломб в смену</t>
  </si>
  <si>
    <t>Количество условных единиц трудоемкости</t>
  </si>
  <si>
    <t>УЕТ в смену</t>
  </si>
  <si>
    <t>Количество санированных детей всего</t>
  </si>
  <si>
    <t>Санаций в смену</t>
  </si>
  <si>
    <t>Количество первичных посещений</t>
  </si>
  <si>
    <t>Число санированных от первичных</t>
  </si>
  <si>
    <t xml:space="preserve"> по поводу несложненного кариеса Н (в постоянном прикусе)</t>
  </si>
  <si>
    <t xml:space="preserve"> по поводу осложненного кариеса О (в постоянном прикусе)</t>
  </si>
  <si>
    <t xml:space="preserve"> соотношение Н к О</t>
  </si>
  <si>
    <t xml:space="preserve"> %</t>
  </si>
  <si>
    <t>Количество зубов с осложненным кариесом, вылеченных в 1 сеанс в постоянном прикусе</t>
  </si>
  <si>
    <t>Зарегистрировано случаев заболеваний слизистой оболочки</t>
  </si>
  <si>
    <t xml:space="preserve"> показатель на 100 первичных</t>
  </si>
  <si>
    <t>Количество удаленных постоянных зубов на 100 первичных</t>
  </si>
  <si>
    <t>Удалено зубов всего</t>
  </si>
  <si>
    <t>Удалено постоянных зубов всего</t>
  </si>
  <si>
    <t>Сводная ведомость учета работы ортодонтов за отчетный год (ф.39-3у-80 ).</t>
  </si>
  <si>
    <t>Число отработанных смен</t>
  </si>
  <si>
    <t>Число посещений всего</t>
  </si>
  <si>
    <t>Число детей, взятых на диспансерное наблюдение всего</t>
  </si>
  <si>
    <t xml:space="preserve">Число детей, закончивших ортодонтическое лечение (аппаратурно и безаппаратурно) </t>
  </si>
  <si>
    <t>Число детей, получивших лечение у ортодонта (суммируется из числа вылеченных и взятых)</t>
  </si>
  <si>
    <t>Число детей, получивших дополнительные методы исследования (КДМ, рентгеновские исследования)</t>
  </si>
  <si>
    <t>Число детей, нуждающихся в ортодонтическом лечении</t>
  </si>
  <si>
    <t xml:space="preserve">Число профилактических осмотров </t>
  </si>
  <si>
    <t>Число школ всего</t>
  </si>
  <si>
    <t>из них более 800 чел</t>
  </si>
  <si>
    <t>менее 800 чел</t>
  </si>
  <si>
    <t>Плановая санация</t>
  </si>
  <si>
    <t>Подлежало осмотру</t>
  </si>
  <si>
    <t>Осмотрено</t>
  </si>
  <si>
    <t>Нуждалось в санации</t>
  </si>
  <si>
    <t>Санировано</t>
  </si>
  <si>
    <t>Всего детей</t>
  </si>
  <si>
    <t xml:space="preserve"> Организованные, всего</t>
  </si>
  <si>
    <t xml:space="preserve">  из них посещают ДДУ</t>
  </si>
  <si>
    <t xml:space="preserve">  школы, школы интернаты</t>
  </si>
  <si>
    <t xml:space="preserve">  ПТУ, техникумы ( колледжи)</t>
  </si>
  <si>
    <t xml:space="preserve"> Неорганизованные, всего</t>
  </si>
  <si>
    <t>Полное наименование медицинской организации</t>
  </si>
  <si>
    <t>Детские хозрасчетные стоматологические поликлиники</t>
  </si>
  <si>
    <t>в т.ч.
ортодонтических</t>
  </si>
  <si>
    <t xml:space="preserve">Медицинские организации, имеющие детские стоматологические отделения </t>
  </si>
  <si>
    <t>в т.ч. в составе стоматологических поликлиник</t>
  </si>
  <si>
    <t>в составе детских поликлиник</t>
  </si>
  <si>
    <t>Организации (бюджетные и хозрасчетные), имеющие детские хозрасчетные стоматологические отделения (кабинеты)</t>
  </si>
  <si>
    <t>Врачи всего (на детском приеме)</t>
  </si>
  <si>
    <t>на детском терапевтическом приеме</t>
  </si>
  <si>
    <t>на детском хирургическом приеме</t>
  </si>
  <si>
    <t>Ответственное лицо:                                                                                                                                                                                                          Главный внештатный детский специалист стоматолог Министерства здравоохранения РБ Ганиева Римма Асхатовна</t>
  </si>
  <si>
    <t>Структура оказания стоматологической помощи детям</t>
  </si>
  <si>
    <t>Состояние материально-технической базы на дифференцированном детском приеме</t>
  </si>
  <si>
    <t>Потребность на 2019 год в оборудовании для детского населения</t>
  </si>
  <si>
    <t>Медицинские организации, имеющие детские стоматологические кабинеты (в т.ч. Центры здоровья, санатории)</t>
  </si>
  <si>
    <t xml:space="preserve">Обеспеченность медицинскими кадрами при оказании стоматологической помощи детям  </t>
  </si>
  <si>
    <t>Стоматологи детские</t>
  </si>
  <si>
    <t>Стоматологи - терапевты</t>
  </si>
  <si>
    <t>Количество обслуживаемого детского населения (0-18 лет)</t>
  </si>
  <si>
    <t xml:space="preserve">Руководитель учреждения:          </t>
  </si>
  <si>
    <t xml:space="preserve">Специалист: </t>
  </si>
  <si>
    <t>Предложения по улучшению детской стоматологической службы на 2019 год</t>
  </si>
  <si>
    <t>Перспективы развития стоматологической службы в  2019 году</t>
  </si>
  <si>
    <t>должность</t>
  </si>
  <si>
    <t>Ф.И.О.</t>
  </si>
  <si>
    <t>подпись</t>
  </si>
  <si>
    <t>Из них занято на школьном  приеме</t>
  </si>
  <si>
    <t>Стоматологи</t>
  </si>
  <si>
    <t>Количество  организаций</t>
  </si>
  <si>
    <t xml:space="preserve">Повозрастная перепись населения </t>
  </si>
  <si>
    <t>Согласовать данные с ответственным педиатром!!!!</t>
  </si>
  <si>
    <t xml:space="preserve">Облучатель бактерицидный </t>
  </si>
  <si>
    <t>Стерилизатор сухожаровой</t>
  </si>
  <si>
    <t>Стоматологическая установка</t>
  </si>
  <si>
    <t>Дентальная рентгенологическая установка</t>
  </si>
  <si>
    <t>Гелиолампа</t>
  </si>
  <si>
    <t>Компьютер с программой</t>
  </si>
  <si>
    <t>Бактерицидная камера для хранения стерильного инструментария</t>
  </si>
  <si>
    <t xml:space="preserve">Стоматологические кабинеты в образовательных учреждениях </t>
  </si>
  <si>
    <t>УФА  повозрастную перепись  НЕ ЗАПОЛНЯЕТ !!!!</t>
  </si>
  <si>
    <t>удалено зубов постоянного прикуса</t>
  </si>
  <si>
    <t>удалено зубов молочного прикуса</t>
  </si>
  <si>
    <t>пластика уздечки</t>
  </si>
  <si>
    <t>рассечение уздечки</t>
  </si>
  <si>
    <t>углубление преддверия полости рта</t>
  </si>
  <si>
    <t>реплантация</t>
  </si>
  <si>
    <t>прочие операции</t>
  </si>
  <si>
    <t>Профилактические осмотры</t>
  </si>
  <si>
    <t>Дети первого года жизни</t>
  </si>
  <si>
    <t>Дети в ТЖС</t>
  </si>
  <si>
    <t>Выявлено факторов риска развития патологии ЗЧС</t>
  </si>
  <si>
    <t>(приложить списки врачей стоматологического профиля, зубных врачей и зубных техников) ПРИЛОЖЕНИЕ 1</t>
  </si>
  <si>
    <t>ПРИЛОЖНЕНИЕ 1</t>
  </si>
  <si>
    <t>Стоматологическое оборудование на балансе ЛПУ
на 01.01.2018 г.</t>
  </si>
  <si>
    <t>Перечень оборудования, марка</t>
  </si>
  <si>
    <t>Кол-во</t>
  </si>
  <si>
    <t>Дата приобретения</t>
  </si>
  <si>
    <t>Дата установки</t>
  </si>
  <si>
    <t>ПРИЛОЖНЕНИЕ 2</t>
  </si>
  <si>
    <t>Сводная ведомость работы врачей, оказывающих стоматологическую помощь детям                        ( за отчетный год , ф039-2у-88). Без ортодонтии!</t>
  </si>
  <si>
    <t>Желтые ячейки не заполнять!!!!</t>
  </si>
  <si>
    <t xml:space="preserve">К-во вылеченных постоянных зубов всего (В) </t>
  </si>
  <si>
    <t>Удалено молочных зубов всего</t>
  </si>
  <si>
    <t>по ортодонтическим показаниям</t>
  </si>
  <si>
    <t>из них по поводу осложненного кариеса (У)</t>
  </si>
  <si>
    <t>соотношение В к У</t>
  </si>
  <si>
    <t>Выполнено операций всего</t>
  </si>
  <si>
    <t>Посещений в смену</t>
  </si>
  <si>
    <t>Закончивших в смену</t>
  </si>
  <si>
    <t>Взятых на лечение в смену</t>
  </si>
  <si>
    <t>Посещений всего</t>
  </si>
  <si>
    <t>первичных посещений</t>
  </si>
  <si>
    <t>Объем  помощи на детском хирургическом приеме</t>
  </si>
  <si>
    <t>№</t>
  </si>
  <si>
    <t>Год рождения</t>
  </si>
  <si>
    <t>Документ об образовании</t>
  </si>
  <si>
    <t>Документ о проф. подготовке или повышении квалификации</t>
  </si>
  <si>
    <t>Сертификат (серия, номер, дата выдачи)</t>
  </si>
  <si>
    <t>СПИСКИ КАДРОВ
на 01.01.2018 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</si>
</sst>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1" x14ac:knownFonts="1">
    <font>
      <sz val="11"/>
      <color theme="1"/>
      <name val="Calibri"/>
      <family val="2"/>
      <scheme val="minor"/>
    </font>
    <font>
      <sz val="10"/>
      <name val="Arial"/>
      <family val="2"/>
      <charset val="204"/>
    </font>
    <font>
      <b/>
      <sz val="12"/>
      <color indexed="8"/>
      <name val="Arial Cyr"/>
      <family val="2"/>
      <charset val="204"/>
    </font>
    <font>
      <u/>
      <sz val="10"/>
      <color indexed="12"/>
      <name val="Arial Cyr"/>
      <charset val="204"/>
    </font>
    <font>
      <sz val="11"/>
      <color indexed="8"/>
      <name val="Arial"/>
      <family val="2"/>
      <charset val="204"/>
    </font>
    <font>
      <sz val="11"/>
      <name val="Arial"/>
      <family val="2"/>
      <charset val="204"/>
    </font>
    <font>
      <sz val="9"/>
      <name val="Arial"/>
      <family val="2"/>
      <charset val="204"/>
    </font>
    <font>
      <sz val="8"/>
      <name val="Arial"/>
      <family val="2"/>
      <charset val="204"/>
    </font>
    <font>
      <b/>
      <sz val="10"/>
      <name val="Arial"/>
      <family val="2"/>
      <charset val="204"/>
    </font>
    <font>
      <b/>
      <sz val="10.5"/>
      <color indexed="20"/>
      <name val="Arial"/>
      <family val="2"/>
      <charset val="204"/>
    </font>
    <font>
      <b/>
      <sz val="9"/>
      <name val="Arial"/>
      <family val="2"/>
      <charset val="204"/>
    </font>
    <font>
      <b/>
      <sz val="11"/>
      <color indexed="8"/>
      <name val="Arial"/>
      <family val="2"/>
      <charset val="204"/>
    </font>
    <font>
      <b/>
      <sz val="12"/>
      <name val="Arial"/>
      <family val="2"/>
      <charset val="204"/>
    </font>
    <font>
      <b/>
      <sz val="10"/>
      <color indexed="8"/>
      <name val="Arial"/>
      <family val="2"/>
      <charset val="204"/>
    </font>
    <font>
      <vertAlign val="superscript"/>
      <sz val="10"/>
      <name val="Arial"/>
      <family val="2"/>
      <charset val="204"/>
    </font>
    <font>
      <sz val="11"/>
      <name val="Times New Roman"/>
      <family val="1"/>
      <charset val="204"/>
    </font>
    <font>
      <b/>
      <sz val="12"/>
      <name val="Arial Cyr"/>
      <family val="2"/>
      <charset val="204"/>
    </font>
    <font>
      <sz val="10"/>
      <name val="Arial Cyr"/>
      <family val="2"/>
      <charset val="204"/>
    </font>
    <font>
      <b/>
      <sz val="10"/>
      <name val="Arial Cyr"/>
      <family val="2"/>
      <charset val="204"/>
    </font>
    <font>
      <b/>
      <sz val="10"/>
      <color indexed="8"/>
      <name val="Arial Cyr"/>
      <family val="2"/>
      <charset val="204"/>
    </font>
    <font>
      <i/>
      <sz val="10"/>
      <name val="Arial Cyr"/>
      <charset val="204"/>
    </font>
    <font>
      <b/>
      <sz val="9"/>
      <name val="Arial Cyr"/>
      <family val="2"/>
      <charset val="204"/>
    </font>
    <font>
      <sz val="12"/>
      <color theme="1"/>
      <name val="Calibri"/>
      <family val="2"/>
      <scheme val="minor"/>
    </font>
    <font>
      <b/>
      <sz val="12"/>
      <color theme="1"/>
      <name val="Calibri"/>
      <family val="2"/>
      <charset val="204"/>
      <scheme val="minor"/>
    </font>
    <font>
      <sz val="12"/>
      <color theme="1"/>
      <name val="Calibri"/>
      <family val="2"/>
      <charset val="204"/>
      <scheme val="minor"/>
    </font>
    <font>
      <b/>
      <sz val="12"/>
      <color rgb="FF3333FF"/>
      <name val="Arial"/>
      <family val="2"/>
      <charset val="204"/>
    </font>
    <font>
      <b/>
      <sz val="14"/>
      <color rgb="FF3333FF"/>
      <name val="Arial"/>
      <family val="2"/>
      <charset val="204"/>
    </font>
    <font>
      <b/>
      <sz val="10.5"/>
      <color rgb="FF3333FF"/>
      <name val="Arial"/>
      <family val="2"/>
      <charset val="204"/>
    </font>
    <font>
      <b/>
      <sz val="18"/>
      <color theme="1"/>
      <name val="Calibri"/>
      <family val="2"/>
      <charset val="204"/>
      <scheme val="minor"/>
    </font>
    <font>
      <sz val="12"/>
      <color rgb="FF3333FF"/>
      <name val="Calibri"/>
      <family val="2"/>
      <scheme val="minor"/>
    </font>
    <font>
      <sz val="14"/>
      <color rgb="FF3333FF"/>
      <name val="Calibri"/>
      <family val="2"/>
      <scheme val="minor"/>
    </font>
    <font>
      <b/>
      <sz val="12"/>
      <name val="Arial Cyr"/>
      <charset val="204"/>
    </font>
    <font>
      <sz val="12"/>
      <color rgb="FFFF0000"/>
      <name val="Arial Cyr"/>
      <family val="2"/>
      <charset val="204"/>
    </font>
    <font>
      <sz val="12"/>
      <color rgb="FFFF0000"/>
      <name val="Calibri"/>
      <family val="2"/>
      <scheme val="minor"/>
    </font>
    <font>
      <sz val="12"/>
      <name val="Arial Cyr"/>
      <family val="2"/>
      <charset val="204"/>
    </font>
    <font>
      <sz val="12"/>
      <color indexed="9"/>
      <name val="Arial Cyr"/>
      <family val="2"/>
      <charset val="204"/>
    </font>
    <font>
      <sz val="12"/>
      <name val="Arial Cyr"/>
      <charset val="204"/>
    </font>
    <font>
      <sz val="12"/>
      <color indexed="10"/>
      <name val="Arial Cyr"/>
      <family val="2"/>
      <charset val="204"/>
    </font>
    <font>
      <sz val="12"/>
      <color theme="1"/>
      <name val="Vrinda"/>
      <family val="2"/>
    </font>
    <font>
      <b/>
      <sz val="14"/>
      <color rgb="FF3333FF"/>
      <name val="Arial Cyr"/>
      <family val="2"/>
      <charset val="204"/>
    </font>
    <font>
      <sz val="14"/>
      <color theme="1"/>
      <name val="Calibri"/>
      <family val="2"/>
      <scheme val="minor"/>
    </font>
    <font>
      <b/>
      <sz val="9"/>
      <name val="Vrinda"/>
      <family val="2"/>
    </font>
    <font>
      <b/>
      <sz val="14"/>
      <color rgb="FF3333FF"/>
      <name val="Arial Cyr"/>
      <charset val="204"/>
    </font>
    <font>
      <sz val="14"/>
      <name val="Arial Cyr"/>
      <charset val="204"/>
    </font>
    <font>
      <sz val="11"/>
      <color indexed="8"/>
      <name val="Times New Roman"/>
      <family val="1"/>
      <charset val="204"/>
    </font>
    <font>
      <b/>
      <sz val="16"/>
      <color rgb="FF3333FF"/>
      <name val="Arial Cyr"/>
      <charset val="204"/>
    </font>
    <font>
      <b/>
      <sz val="12"/>
      <color rgb="FFFF0000"/>
      <name val="Arial"/>
      <family val="2"/>
      <charset val="204"/>
    </font>
    <font>
      <sz val="10"/>
      <color rgb="FFFF0000"/>
      <name val="Arial"/>
      <family val="2"/>
      <charset val="204"/>
    </font>
    <font>
      <sz val="11"/>
      <color rgb="FFFF0000"/>
      <name val="Calibri"/>
      <family val="2"/>
      <scheme val="minor"/>
    </font>
    <font>
      <b/>
      <sz val="11"/>
      <color theme="1"/>
      <name val="Calibri"/>
      <family val="2"/>
      <scheme val="minor"/>
    </font>
    <font>
      <sz val="12"/>
      <color theme="1"/>
      <name val="Times New Roman"/>
      <family val="1"/>
      <charset val="204"/>
    </font>
  </fonts>
  <fills count="10">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rgb="FFCCFFFF"/>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s>
  <borders count="1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1" fillId="0" borderId="0"/>
    <xf numFmtId="0" fontId="3" fillId="0" borderId="0" applyNumberFormat="0" applyFill="0" applyBorder="0" applyAlignment="0" applyProtection="0">
      <alignment vertical="top"/>
      <protection locked="0"/>
    </xf>
    <xf numFmtId="0" fontId="1" fillId="0" borderId="0"/>
  </cellStyleXfs>
  <cellXfs count="215">
    <xf numFmtId="0" fontId="0" fillId="0" borderId="0" xfId="0"/>
    <xf numFmtId="0" fontId="1" fillId="0" borderId="0" xfId="0" applyFont="1" applyProtection="1"/>
    <xf numFmtId="0" fontId="6" fillId="0" borderId="2"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1" fillId="0" borderId="2" xfId="0" applyFont="1" applyFill="1" applyBorder="1" applyAlignment="1" applyProtection="1">
      <alignment horizontal="left" vertical="top" wrapText="1"/>
    </xf>
    <xf numFmtId="1" fontId="4" fillId="5" borderId="2" xfId="0" applyNumberFormat="1" applyFont="1" applyFill="1" applyBorder="1" applyAlignment="1" applyProtection="1">
      <alignment horizontal="right" vertical="center"/>
      <protection locked="0"/>
    </xf>
    <xf numFmtId="0" fontId="1" fillId="0" borderId="2" xfId="0" applyFont="1" applyFill="1" applyBorder="1" applyAlignment="1" applyProtection="1">
      <alignment horizontal="left" vertical="center" wrapText="1"/>
    </xf>
    <xf numFmtId="0" fontId="1" fillId="0" borderId="0" xfId="0" applyFont="1" applyAlignment="1" applyProtection="1">
      <alignment horizontal="left" vertical="center"/>
    </xf>
    <xf numFmtId="0" fontId="1" fillId="0" borderId="0" xfId="0" applyFont="1" applyFill="1" applyProtection="1"/>
    <xf numFmtId="0" fontId="8" fillId="0" borderId="2"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1" fillId="0" borderId="2" xfId="0" applyFont="1" applyFill="1" applyBorder="1" applyAlignment="1" applyProtection="1">
      <alignment wrapText="1"/>
    </xf>
    <xf numFmtId="1" fontId="1" fillId="0" borderId="9" xfId="0" applyNumberFormat="1" applyFont="1" applyFill="1" applyBorder="1" applyAlignment="1" applyProtection="1">
      <alignment vertical="center"/>
    </xf>
    <xf numFmtId="0" fontId="8" fillId="0" borderId="0" xfId="0" applyNumberFormat="1" applyFont="1" applyFill="1" applyBorder="1" applyAlignment="1" applyProtection="1">
      <alignment horizontal="center"/>
    </xf>
    <xf numFmtId="0" fontId="1" fillId="0" borderId="2" xfId="0" applyFont="1" applyFill="1" applyBorder="1" applyProtection="1"/>
    <xf numFmtId="0" fontId="1" fillId="0" borderId="0" xfId="0" applyFont="1" applyBorder="1" applyProtection="1"/>
    <xf numFmtId="0" fontId="10" fillId="0" borderId="2" xfId="0" applyFont="1" applyFill="1" applyBorder="1" applyAlignment="1" applyProtection="1">
      <alignment horizontal="center" vertical="center" wrapText="1"/>
    </xf>
    <xf numFmtId="0" fontId="10" fillId="0" borderId="2" xfId="0" applyFont="1" applyFill="1" applyBorder="1" applyAlignment="1" applyProtection="1">
      <alignment horizontal="center" vertical="top" wrapText="1"/>
    </xf>
    <xf numFmtId="0" fontId="1" fillId="0" borderId="2" xfId="0" applyFont="1" applyFill="1" applyBorder="1" applyAlignment="1" applyProtection="1">
      <alignment horizontal="left" vertical="center"/>
    </xf>
    <xf numFmtId="0" fontId="1" fillId="0" borderId="2" xfId="0" applyFont="1" applyFill="1" applyBorder="1" applyAlignment="1" applyProtection="1">
      <alignment horizontal="right" vertical="center"/>
    </xf>
    <xf numFmtId="0" fontId="9" fillId="0" borderId="0" xfId="0" applyFont="1" applyAlignment="1" applyProtection="1">
      <alignment horizontal="center" vertical="center" wrapText="1"/>
    </xf>
    <xf numFmtId="0" fontId="1" fillId="0" borderId="0" xfId="0" applyFont="1" applyFill="1" applyBorder="1" applyProtection="1"/>
    <xf numFmtId="0" fontId="7" fillId="0" borderId="0" xfId="0" applyFont="1" applyFill="1" applyAlignment="1" applyProtection="1">
      <alignment horizontal="right"/>
    </xf>
    <xf numFmtId="49" fontId="8" fillId="0" borderId="3" xfId="0" applyNumberFormat="1" applyFont="1" applyFill="1" applyBorder="1" applyAlignment="1" applyProtection="1">
      <alignment horizontal="center" vertical="center"/>
      <protection locked="0"/>
    </xf>
    <xf numFmtId="0" fontId="0" fillId="0" borderId="2" xfId="0" applyBorder="1"/>
    <xf numFmtId="0" fontId="18" fillId="2" borderId="2" xfId="0" applyFont="1" applyFill="1" applyBorder="1" applyAlignment="1" applyProtection="1">
      <alignment horizontal="center" vertical="center" wrapText="1"/>
      <protection hidden="1"/>
    </xf>
    <xf numFmtId="1" fontId="18" fillId="2" borderId="2" xfId="0" applyNumberFormat="1" applyFont="1" applyFill="1" applyBorder="1" applyAlignment="1" applyProtection="1">
      <alignment horizontal="center" vertical="center" wrapText="1"/>
      <protection hidden="1"/>
    </xf>
    <xf numFmtId="0" fontId="17" fillId="0" borderId="2" xfId="0" applyFont="1" applyBorder="1" applyAlignment="1" applyProtection="1">
      <alignment vertical="center" wrapText="1"/>
      <protection hidden="1"/>
    </xf>
    <xf numFmtId="1" fontId="19" fillId="3" borderId="2" xfId="0" applyNumberFormat="1" applyFont="1" applyFill="1" applyBorder="1" applyAlignment="1" applyProtection="1">
      <alignment horizontal="right" vertical="center" wrapText="1"/>
      <protection locked="0"/>
    </xf>
    <xf numFmtId="1" fontId="17" fillId="0" borderId="0" xfId="0" applyNumberFormat="1" applyFont="1" applyAlignment="1" applyProtection="1">
      <alignment vertical="center"/>
      <protection hidden="1"/>
    </xf>
    <xf numFmtId="1" fontId="17" fillId="0" borderId="0" xfId="0" applyNumberFormat="1" applyFont="1" applyAlignment="1" applyProtection="1">
      <alignment horizontal="center" vertical="center"/>
      <protection hidden="1"/>
    </xf>
    <xf numFmtId="1" fontId="18" fillId="6" borderId="2" xfId="0" applyNumberFormat="1" applyFont="1" applyFill="1" applyBorder="1" applyAlignment="1" applyProtection="1">
      <alignment horizontal="right" vertical="center" wrapText="1"/>
      <protection hidden="1"/>
    </xf>
    <xf numFmtId="164" fontId="18" fillId="6" borderId="2" xfId="0" applyNumberFormat="1" applyFont="1" applyFill="1" applyBorder="1" applyAlignment="1" applyProtection="1">
      <alignment horizontal="right" vertical="center" wrapText="1"/>
      <protection hidden="1"/>
    </xf>
    <xf numFmtId="0" fontId="17" fillId="0" borderId="2" xfId="0" applyFont="1" applyBorder="1" applyAlignment="1" applyProtection="1">
      <alignment horizontal="left" vertical="center" wrapText="1"/>
      <protection hidden="1"/>
    </xf>
    <xf numFmtId="1" fontId="17" fillId="0" borderId="0" xfId="0" applyNumberFormat="1" applyFont="1" applyAlignment="1" applyProtection="1">
      <alignment horizontal="center" vertical="center" wrapText="1"/>
      <protection hidden="1"/>
    </xf>
    <xf numFmtId="0" fontId="17" fillId="0" borderId="0" xfId="0" applyFont="1" applyBorder="1" applyAlignment="1" applyProtection="1">
      <alignment vertical="center" wrapText="1"/>
      <protection hidden="1"/>
    </xf>
    <xf numFmtId="1" fontId="17" fillId="0" borderId="0" xfId="0" applyNumberFormat="1" applyFont="1" applyAlignment="1" applyProtection="1">
      <alignment vertical="center" wrapText="1"/>
      <protection hidden="1"/>
    </xf>
    <xf numFmtId="1" fontId="19" fillId="3" borderId="2" xfId="0" applyNumberFormat="1" applyFont="1" applyFill="1" applyBorder="1" applyAlignment="1" applyProtection="1">
      <alignment horizontal="right" wrapText="1"/>
      <protection locked="0"/>
    </xf>
    <xf numFmtId="1" fontId="17" fillId="0" borderId="0" xfId="0" applyNumberFormat="1" applyFont="1" applyAlignment="1" applyProtection="1">
      <protection hidden="1"/>
    </xf>
    <xf numFmtId="1" fontId="18" fillId="0" borderId="0" xfId="0" applyNumberFormat="1" applyFont="1" applyFill="1" applyBorder="1" applyAlignment="1" applyProtection="1">
      <alignment horizontal="right" vertical="center" wrapText="1"/>
      <protection hidden="1"/>
    </xf>
    <xf numFmtId="0" fontId="20" fillId="0" borderId="0" xfId="0" applyFont="1" applyBorder="1" applyAlignment="1" applyProtection="1">
      <alignment vertical="center" wrapText="1"/>
      <protection hidden="1"/>
    </xf>
    <xf numFmtId="164" fontId="18" fillId="6" borderId="2" xfId="0" applyNumberFormat="1" applyFont="1" applyFill="1" applyBorder="1" applyAlignment="1" applyProtection="1">
      <alignment horizontal="right" wrapText="1"/>
      <protection hidden="1"/>
    </xf>
    <xf numFmtId="1" fontId="21" fillId="2" borderId="2" xfId="0" applyNumberFormat="1" applyFont="1" applyFill="1" applyBorder="1" applyAlignment="1" applyProtection="1">
      <alignment horizontal="center" vertical="center" wrapText="1"/>
      <protection hidden="1"/>
    </xf>
    <xf numFmtId="0" fontId="22" fillId="0" borderId="0" xfId="0" applyFont="1"/>
    <xf numFmtId="0" fontId="23" fillId="0" borderId="0" xfId="0" applyFont="1"/>
    <xf numFmtId="49" fontId="26" fillId="0" borderId="0" xfId="2" applyNumberFormat="1" applyFont="1" applyAlignment="1" applyProtection="1">
      <alignment horizontal="center" vertical="center" wrapText="1"/>
    </xf>
    <xf numFmtId="0" fontId="1" fillId="0" borderId="3" xfId="0" applyFont="1" applyBorder="1" applyProtection="1"/>
    <xf numFmtId="0" fontId="1" fillId="0" borderId="3" xfId="0" applyFont="1" applyFill="1" applyBorder="1" applyProtection="1"/>
    <xf numFmtId="49" fontId="12" fillId="0" borderId="3" xfId="0" applyNumberFormat="1" applyFont="1" applyFill="1" applyBorder="1" applyAlignment="1" applyProtection="1">
      <alignment horizontal="left" vertical="center"/>
    </xf>
    <xf numFmtId="49" fontId="12" fillId="0" borderId="0" xfId="0" applyNumberFormat="1" applyFont="1" applyFill="1" applyBorder="1" applyAlignment="1" applyProtection="1">
      <alignment horizontal="left" vertical="center"/>
    </xf>
    <xf numFmtId="0" fontId="6" fillId="0" borderId="6" xfId="0" applyFont="1" applyFill="1" applyBorder="1" applyAlignment="1" applyProtection="1">
      <alignment horizontal="center" vertical="center" wrapText="1"/>
    </xf>
    <xf numFmtId="0" fontId="0" fillId="0" borderId="0" xfId="0" applyAlignment="1"/>
    <xf numFmtId="1" fontId="19" fillId="7" borderId="2" xfId="0" applyNumberFormat="1" applyFont="1" applyFill="1" applyBorder="1" applyAlignment="1" applyProtection="1">
      <alignment horizontal="right" vertical="center" wrapText="1"/>
      <protection locked="0"/>
    </xf>
    <xf numFmtId="164" fontId="18" fillId="8" borderId="0" xfId="0" applyNumberFormat="1" applyFont="1" applyFill="1" applyBorder="1" applyAlignment="1" applyProtection="1">
      <alignment horizontal="right" vertical="center" wrapText="1"/>
      <protection hidden="1"/>
    </xf>
    <xf numFmtId="0" fontId="34" fillId="0" borderId="2" xfId="0" applyFont="1" applyBorder="1" applyAlignment="1" applyProtection="1">
      <alignment vertical="center" wrapText="1"/>
      <protection hidden="1"/>
    </xf>
    <xf numFmtId="1" fontId="2" fillId="3" borderId="2" xfId="0" applyNumberFormat="1" applyFont="1" applyFill="1" applyBorder="1" applyAlignment="1" applyProtection="1">
      <alignment horizontal="right" vertical="center" wrapText="1"/>
      <protection locked="0"/>
    </xf>
    <xf numFmtId="1" fontId="34" fillId="0" borderId="0" xfId="0" applyNumberFormat="1" applyFont="1" applyAlignment="1" applyProtection="1">
      <alignment vertical="center"/>
      <protection hidden="1"/>
    </xf>
    <xf numFmtId="1" fontId="35" fillId="0" borderId="0" xfId="0" applyNumberFormat="1" applyFont="1" applyAlignment="1" applyProtection="1">
      <alignment horizontal="right"/>
      <protection hidden="1"/>
    </xf>
    <xf numFmtId="1" fontId="34" fillId="0" borderId="0" xfId="0" applyNumberFormat="1" applyFont="1" applyAlignment="1" applyProtection="1">
      <alignment horizontal="center" vertical="center"/>
      <protection hidden="1"/>
    </xf>
    <xf numFmtId="1" fontId="35" fillId="0" borderId="0" xfId="0" applyNumberFormat="1" applyFont="1" applyAlignment="1" applyProtection="1">
      <alignment horizontal="right" vertical="center"/>
      <protection hidden="1"/>
    </xf>
    <xf numFmtId="0" fontId="36" fillId="6" borderId="2" xfId="0" applyFont="1" applyFill="1" applyBorder="1" applyAlignment="1" applyProtection="1">
      <alignment vertical="center" wrapText="1"/>
      <protection hidden="1"/>
    </xf>
    <xf numFmtId="1" fontId="16" fillId="6" borderId="2" xfId="0" applyNumberFormat="1" applyFont="1" applyFill="1" applyBorder="1" applyAlignment="1" applyProtection="1">
      <alignment horizontal="right" vertical="center" wrapText="1"/>
      <protection hidden="1"/>
    </xf>
    <xf numFmtId="0" fontId="22" fillId="0" borderId="0" xfId="0" applyFont="1" applyProtection="1">
      <protection hidden="1"/>
    </xf>
    <xf numFmtId="0" fontId="34" fillId="7" borderId="2" xfId="0" applyFont="1" applyFill="1" applyBorder="1" applyAlignment="1" applyProtection="1">
      <alignment vertical="center" wrapText="1"/>
      <protection hidden="1"/>
    </xf>
    <xf numFmtId="1" fontId="2" fillId="7" borderId="2" xfId="0" applyNumberFormat="1" applyFont="1" applyFill="1" applyBorder="1" applyAlignment="1" applyProtection="1">
      <alignment horizontal="right" vertical="center" wrapText="1"/>
      <protection locked="0"/>
    </xf>
    <xf numFmtId="164" fontId="22" fillId="0" borderId="0" xfId="0" applyNumberFormat="1" applyFont="1" applyProtection="1">
      <protection hidden="1"/>
    </xf>
    <xf numFmtId="1" fontId="37" fillId="0" borderId="0" xfId="0" applyNumberFormat="1" applyFont="1" applyFill="1" applyAlignment="1" applyProtection="1">
      <alignment horizontal="left" vertical="center"/>
      <protection hidden="1"/>
    </xf>
    <xf numFmtId="1" fontId="34" fillId="0" borderId="0" xfId="0" applyNumberFormat="1" applyFont="1" applyAlignment="1" applyProtection="1">
      <alignment horizontal="left" vertical="center"/>
      <protection hidden="1"/>
    </xf>
    <xf numFmtId="1" fontId="34" fillId="0" borderId="0" xfId="0" applyNumberFormat="1" applyFont="1" applyBorder="1" applyAlignment="1" applyProtection="1">
      <alignment horizontal="left" vertical="center"/>
      <protection hidden="1"/>
    </xf>
    <xf numFmtId="0" fontId="34" fillId="6" borderId="2" xfId="0" applyFont="1" applyFill="1" applyBorder="1" applyAlignment="1" applyProtection="1">
      <alignment vertical="center" wrapText="1"/>
      <protection hidden="1"/>
    </xf>
    <xf numFmtId="0" fontId="34" fillId="0" borderId="2" xfId="0" quotePrefix="1" applyFont="1" applyBorder="1" applyAlignment="1" applyProtection="1">
      <alignment vertical="center" wrapText="1"/>
      <protection hidden="1"/>
    </xf>
    <xf numFmtId="164" fontId="22" fillId="7" borderId="2" xfId="0" applyNumberFormat="1" applyFont="1" applyFill="1" applyBorder="1" applyProtection="1">
      <protection hidden="1"/>
    </xf>
    <xf numFmtId="0" fontId="38" fillId="0" borderId="0" xfId="0" applyFont="1" applyProtection="1">
      <protection hidden="1"/>
    </xf>
    <xf numFmtId="0" fontId="34" fillId="0" borderId="2" xfId="0" quotePrefix="1" applyFont="1" applyFill="1" applyBorder="1" applyAlignment="1" applyProtection="1">
      <alignment vertical="center" wrapText="1"/>
      <protection hidden="1"/>
    </xf>
    <xf numFmtId="164" fontId="34" fillId="6" borderId="2" xfId="0" applyNumberFormat="1" applyFont="1" applyFill="1" applyBorder="1" applyAlignment="1" applyProtection="1">
      <alignment horizontal="right" vertical="center" wrapText="1"/>
      <protection hidden="1"/>
    </xf>
    <xf numFmtId="164" fontId="34" fillId="8" borderId="0" xfId="0" applyNumberFormat="1" applyFont="1" applyFill="1" applyBorder="1" applyAlignment="1" applyProtection="1">
      <alignment horizontal="right" vertical="center" wrapText="1"/>
      <protection hidden="1"/>
    </xf>
    <xf numFmtId="0" fontId="23" fillId="0" borderId="2" xfId="0" applyFont="1" applyBorder="1"/>
    <xf numFmtId="0" fontId="23" fillId="0" borderId="2" xfId="0" applyFont="1" applyBorder="1" applyAlignment="1">
      <alignment wrapText="1"/>
    </xf>
    <xf numFmtId="0" fontId="16" fillId="8" borderId="2" xfId="0" applyFont="1" applyFill="1" applyBorder="1" applyAlignment="1" applyProtection="1">
      <alignment horizontal="center" vertical="center" wrapText="1"/>
      <protection hidden="1"/>
    </xf>
    <xf numFmtId="1" fontId="1" fillId="0" borderId="9" xfId="0" applyNumberFormat="1" applyFont="1" applyFill="1" applyBorder="1" applyAlignment="1" applyProtection="1">
      <alignment vertical="center" wrapText="1"/>
    </xf>
    <xf numFmtId="1" fontId="1" fillId="0" borderId="0" xfId="0" applyNumberFormat="1" applyFont="1" applyFill="1" applyBorder="1" applyAlignment="1" applyProtection="1">
      <alignment vertical="center"/>
    </xf>
    <xf numFmtId="0" fontId="1" fillId="0" borderId="0" xfId="0" applyFont="1" applyFill="1" applyBorder="1" applyAlignment="1" applyProtection="1">
      <alignment horizontal="left" vertical="center" wrapText="1"/>
    </xf>
    <xf numFmtId="1" fontId="18" fillId="7" borderId="2" xfId="0" applyNumberFormat="1" applyFont="1" applyFill="1" applyBorder="1" applyAlignment="1" applyProtection="1">
      <alignment horizontal="right" vertical="center" wrapText="1"/>
      <protection hidden="1"/>
    </xf>
    <xf numFmtId="164" fontId="18" fillId="7" borderId="2" xfId="0" applyNumberFormat="1" applyFont="1" applyFill="1" applyBorder="1" applyAlignment="1" applyProtection="1">
      <alignment horizontal="right" vertical="center" wrapText="1"/>
      <protection hidden="1"/>
    </xf>
    <xf numFmtId="0" fontId="8" fillId="0" borderId="0" xfId="0" applyFont="1" applyFill="1" applyBorder="1" applyProtection="1"/>
    <xf numFmtId="1" fontId="41" fillId="2" borderId="2" xfId="0" applyNumberFormat="1" applyFont="1" applyFill="1" applyBorder="1" applyAlignment="1" applyProtection="1">
      <alignment horizontal="center" vertical="center" wrapText="1"/>
      <protection hidden="1"/>
    </xf>
    <xf numFmtId="1" fontId="4" fillId="7" borderId="2" xfId="0" applyNumberFormat="1" applyFont="1" applyFill="1" applyBorder="1" applyProtection="1"/>
    <xf numFmtId="1" fontId="19" fillId="8" borderId="0" xfId="0" applyNumberFormat="1" applyFont="1" applyFill="1" applyBorder="1" applyAlignment="1" applyProtection="1">
      <alignment horizontal="right" vertical="center" wrapText="1"/>
      <protection locked="0"/>
    </xf>
    <xf numFmtId="0" fontId="42" fillId="0" borderId="0" xfId="0" applyFont="1" applyBorder="1" applyAlignment="1" applyProtection="1">
      <alignment horizontal="center" vertical="center" wrapText="1"/>
      <protection hidden="1"/>
    </xf>
    <xf numFmtId="0" fontId="30" fillId="0" borderId="0" xfId="0" applyFont="1" applyAlignment="1"/>
    <xf numFmtId="0" fontId="1" fillId="8" borderId="0" xfId="0" applyFont="1" applyFill="1" applyBorder="1" applyAlignment="1" applyProtection="1">
      <alignment horizontal="left" vertical="center" wrapText="1"/>
    </xf>
    <xf numFmtId="1" fontId="4" fillId="8" borderId="0" xfId="0" applyNumberFormat="1" applyFont="1" applyFill="1" applyBorder="1" applyAlignment="1" applyProtection="1">
      <alignment horizontal="right" vertical="center"/>
      <protection locked="0"/>
    </xf>
    <xf numFmtId="1" fontId="21" fillId="4" borderId="2" xfId="0" applyNumberFormat="1" applyFont="1" applyFill="1" applyBorder="1" applyAlignment="1" applyProtection="1">
      <alignment horizontal="center" vertical="center" wrapText="1"/>
      <protection hidden="1"/>
    </xf>
    <xf numFmtId="1" fontId="41" fillId="4" borderId="2" xfId="0" applyNumberFormat="1" applyFont="1" applyFill="1" applyBorder="1" applyAlignment="1" applyProtection="1">
      <alignment horizontal="center" vertical="center" wrapText="1"/>
      <protection hidden="1"/>
    </xf>
    <xf numFmtId="1" fontId="18" fillId="4" borderId="2" xfId="0" applyNumberFormat="1" applyFont="1" applyFill="1" applyBorder="1" applyAlignment="1" applyProtection="1">
      <alignment horizontal="center" vertical="center" wrapText="1"/>
      <protection hidden="1"/>
    </xf>
    <xf numFmtId="1" fontId="19" fillId="7" borderId="2" xfId="0" applyNumberFormat="1" applyFont="1" applyFill="1" applyBorder="1" applyAlignment="1" applyProtection="1">
      <alignment horizontal="right" wrapText="1"/>
      <protection locked="0"/>
    </xf>
    <xf numFmtId="0" fontId="42" fillId="0" borderId="0" xfId="0" applyFont="1" applyBorder="1" applyAlignment="1" applyProtection="1">
      <alignment horizontal="center" vertical="center" wrapText="1"/>
      <protection hidden="1"/>
    </xf>
    <xf numFmtId="49" fontId="14" fillId="0" borderId="10"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center" vertical="center"/>
      <protection locked="0"/>
    </xf>
    <xf numFmtId="49" fontId="13" fillId="0" borderId="3" xfId="0" applyNumberFormat="1" applyFont="1" applyFill="1" applyBorder="1" applyAlignment="1" applyProtection="1">
      <alignment horizontal="center" vertical="center"/>
      <protection locked="0"/>
    </xf>
    <xf numFmtId="49" fontId="26" fillId="0" borderId="0" xfId="0" applyNumberFormat="1" applyFont="1" applyBorder="1" applyAlignment="1" applyProtection="1">
      <alignment horizontal="center" vertical="center"/>
    </xf>
    <xf numFmtId="0" fontId="0" fillId="0" borderId="0" xfId="0" applyAlignment="1">
      <alignment horizontal="right"/>
    </xf>
    <xf numFmtId="0" fontId="43" fillId="2" borderId="1" xfId="0" applyFont="1" applyFill="1" applyBorder="1" applyAlignment="1">
      <alignment horizontal="center" vertical="center" wrapText="1"/>
    </xf>
    <xf numFmtId="0" fontId="43" fillId="2" borderId="2" xfId="0" applyFont="1" applyFill="1" applyBorder="1" applyAlignment="1">
      <alignment horizontal="center" vertical="center" wrapText="1"/>
    </xf>
    <xf numFmtId="0" fontId="15" fillId="0" borderId="2" xfId="0" applyNumberFormat="1" applyFont="1" applyBorder="1" applyAlignment="1">
      <alignment horizontal="left" wrapText="1"/>
    </xf>
    <xf numFmtId="1" fontId="15" fillId="0" borderId="2" xfId="0" applyNumberFormat="1" applyFont="1" applyBorder="1" applyAlignment="1">
      <alignment horizontal="right" vertical="center" wrapText="1"/>
    </xf>
    <xf numFmtId="0" fontId="15" fillId="0" borderId="2" xfId="0" applyNumberFormat="1" applyFont="1" applyBorder="1" applyAlignment="1">
      <alignment horizontal="right" wrapText="1"/>
    </xf>
    <xf numFmtId="0" fontId="15" fillId="0" borderId="2" xfId="0" applyNumberFormat="1" applyFont="1" applyBorder="1" applyAlignment="1">
      <alignment horizontal="left"/>
    </xf>
    <xf numFmtId="0" fontId="15" fillId="0" borderId="2" xfId="0" applyNumberFormat="1" applyFont="1" applyBorder="1" applyAlignment="1">
      <alignment horizontal="right"/>
    </xf>
    <xf numFmtId="0" fontId="44" fillId="0" borderId="2" xfId="0" quotePrefix="1" applyFont="1" applyBorder="1"/>
    <xf numFmtId="1" fontId="44" fillId="0" borderId="2" xfId="0" applyNumberFormat="1" applyFont="1" applyBorder="1"/>
    <xf numFmtId="14" fontId="44" fillId="0" borderId="2" xfId="0" applyNumberFormat="1" applyFont="1" applyBorder="1"/>
    <xf numFmtId="0" fontId="44" fillId="0" borderId="2" xfId="0" applyFont="1" applyBorder="1"/>
    <xf numFmtId="1" fontId="15" fillId="0" borderId="2" xfId="0" applyNumberFormat="1" applyFont="1" applyBorder="1" applyAlignment="1">
      <alignment horizontal="right" vertical="center"/>
    </xf>
    <xf numFmtId="14" fontId="15" fillId="5" borderId="2" xfId="0" applyNumberFormat="1" applyFont="1" applyFill="1" applyBorder="1" applyAlignment="1">
      <alignment horizontal="right" vertical="center"/>
    </xf>
    <xf numFmtId="0" fontId="46" fillId="0" borderId="0" xfId="0" applyFont="1" applyAlignment="1" applyProtection="1">
      <alignment horizontal="left" vertical="center"/>
    </xf>
    <xf numFmtId="0" fontId="47" fillId="0" borderId="0" xfId="0" applyFont="1" applyProtection="1"/>
    <xf numFmtId="0" fontId="47" fillId="0" borderId="0" xfId="0" applyFont="1" applyFill="1" applyProtection="1"/>
    <xf numFmtId="0" fontId="47" fillId="0" borderId="0" xfId="0" applyFont="1" applyAlignment="1" applyProtection="1"/>
    <xf numFmtId="0" fontId="48" fillId="0" borderId="0" xfId="0" applyFont="1" applyAlignment="1"/>
    <xf numFmtId="1" fontId="4" fillId="7" borderId="2" xfId="0" applyNumberFormat="1" applyFont="1" applyFill="1" applyBorder="1" applyAlignment="1" applyProtection="1">
      <alignment horizontal="right" vertical="center"/>
      <protection locked="0"/>
    </xf>
    <xf numFmtId="0" fontId="1" fillId="0" borderId="0" xfId="0" applyFont="1" applyFill="1" applyBorder="1" applyAlignment="1" applyProtection="1">
      <alignment horizontal="center" vertical="top" wrapText="1"/>
    </xf>
    <xf numFmtId="2" fontId="10" fillId="0" borderId="0" xfId="0" applyNumberFormat="1" applyFont="1" applyFill="1" applyBorder="1" applyAlignment="1" applyProtection="1">
      <alignment horizontal="right"/>
    </xf>
    <xf numFmtId="10" fontId="10" fillId="0" borderId="0" xfId="0" applyNumberFormat="1" applyFont="1" applyFill="1" applyBorder="1" applyAlignment="1" applyProtection="1">
      <alignment horizontal="right"/>
    </xf>
    <xf numFmtId="0" fontId="1" fillId="0" borderId="1" xfId="0" applyFont="1" applyFill="1" applyBorder="1" applyAlignment="1" applyProtection="1">
      <alignment horizontal="left" vertical="center"/>
    </xf>
    <xf numFmtId="49" fontId="8" fillId="0" borderId="0" xfId="0" applyNumberFormat="1" applyFont="1" applyFill="1" applyBorder="1" applyAlignment="1" applyProtection="1">
      <alignment horizontal="center" vertical="center"/>
      <protection locked="0"/>
    </xf>
    <xf numFmtId="49" fontId="14" fillId="0" borderId="0" xfId="0" applyNumberFormat="1" applyFont="1" applyFill="1" applyBorder="1" applyAlignment="1" applyProtection="1">
      <alignment horizontal="center" vertical="center"/>
    </xf>
    <xf numFmtId="49" fontId="13" fillId="0" borderId="0" xfId="0" applyNumberFormat="1" applyFont="1" applyFill="1" applyBorder="1" applyAlignment="1" applyProtection="1">
      <alignment horizontal="center" vertical="center"/>
      <protection locked="0"/>
    </xf>
    <xf numFmtId="0" fontId="1" fillId="0" borderId="10" xfId="0" applyFont="1" applyBorder="1" applyProtection="1"/>
    <xf numFmtId="49" fontId="13" fillId="0" borderId="10" xfId="0" applyNumberFormat="1" applyFont="1" applyFill="1" applyBorder="1" applyAlignment="1" applyProtection="1">
      <alignment horizontal="center" vertical="center"/>
      <protection locked="0"/>
    </xf>
    <xf numFmtId="0" fontId="8" fillId="0" borderId="2" xfId="2" applyFont="1" applyFill="1" applyBorder="1" applyAlignment="1" applyProtection="1">
      <alignment horizontal="left" vertical="center"/>
    </xf>
    <xf numFmtId="0" fontId="50" fillId="0" borderId="11" xfId="0" applyFont="1" applyBorder="1" applyAlignment="1">
      <alignment vertical="center" wrapText="1"/>
    </xf>
    <xf numFmtId="0" fontId="50" fillId="0" borderId="12" xfId="0" applyFont="1" applyBorder="1" applyAlignment="1">
      <alignment vertical="center" wrapText="1"/>
    </xf>
    <xf numFmtId="0" fontId="15" fillId="0" borderId="4" xfId="0" applyNumberFormat="1" applyFont="1" applyBorder="1" applyAlignment="1">
      <alignment horizontal="left" wrapText="1"/>
    </xf>
    <xf numFmtId="1" fontId="15" fillId="0" borderId="4" xfId="0" applyNumberFormat="1" applyFont="1" applyBorder="1" applyAlignment="1">
      <alignment horizontal="right" vertical="center" wrapText="1"/>
    </xf>
    <xf numFmtId="0" fontId="15" fillId="0" borderId="4" xfId="0" applyNumberFormat="1" applyFont="1" applyBorder="1" applyAlignment="1">
      <alignment horizontal="right" wrapText="1"/>
    </xf>
    <xf numFmtId="0" fontId="0" fillId="0" borderId="4" xfId="0" applyBorder="1"/>
    <xf numFmtId="1" fontId="2" fillId="9" borderId="2" xfId="0" applyNumberFormat="1" applyFont="1" applyFill="1" applyBorder="1" applyAlignment="1" applyProtection="1">
      <alignment horizontal="right" vertical="center" wrapText="1"/>
      <protection locked="0"/>
    </xf>
    <xf numFmtId="1" fontId="16" fillId="8" borderId="1" xfId="0" applyNumberFormat="1" applyFont="1" applyFill="1" applyBorder="1" applyAlignment="1" applyProtection="1">
      <alignment horizontal="center" vertical="center" wrapText="1"/>
      <protection hidden="1"/>
    </xf>
    <xf numFmtId="1" fontId="4" fillId="9" borderId="2" xfId="0" applyNumberFormat="1" applyFont="1" applyFill="1" applyBorder="1" applyAlignment="1" applyProtection="1">
      <alignment horizontal="right" vertical="center"/>
      <protection locked="0"/>
    </xf>
    <xf numFmtId="1" fontId="4" fillId="9" borderId="8" xfId="0" applyNumberFormat="1" applyFont="1" applyFill="1" applyBorder="1" applyAlignment="1" applyProtection="1">
      <alignment vertical="center"/>
      <protection locked="0"/>
    </xf>
    <xf numFmtId="1" fontId="4" fillId="9" borderId="1" xfId="0" applyNumberFormat="1" applyFont="1" applyFill="1" applyBorder="1" applyAlignment="1" applyProtection="1">
      <alignment vertical="center"/>
      <protection locked="0"/>
    </xf>
    <xf numFmtId="1" fontId="4" fillId="9" borderId="1" xfId="0" applyNumberFormat="1" applyFont="1" applyFill="1" applyBorder="1" applyAlignment="1" applyProtection="1">
      <alignment vertical="center" wrapText="1"/>
      <protection locked="0"/>
    </xf>
    <xf numFmtId="1" fontId="4" fillId="9" borderId="2" xfId="0" applyNumberFormat="1" applyFont="1" applyFill="1" applyBorder="1" applyAlignment="1" applyProtection="1">
      <alignment vertical="center"/>
      <protection locked="0"/>
    </xf>
    <xf numFmtId="2" fontId="11" fillId="9" borderId="2" xfId="0" applyNumberFormat="1" applyFont="1" applyFill="1" applyBorder="1" applyAlignment="1" applyProtection="1">
      <alignment horizontal="right" vertical="center"/>
      <protection locked="0"/>
    </xf>
    <xf numFmtId="1" fontId="11" fillId="9" borderId="2" xfId="0" applyNumberFormat="1" applyFont="1" applyFill="1" applyBorder="1" applyAlignment="1" applyProtection="1">
      <alignment horizontal="right" vertical="center"/>
      <protection locked="0"/>
    </xf>
    <xf numFmtId="0" fontId="8" fillId="4" borderId="2" xfId="2" applyFont="1" applyFill="1" applyBorder="1" applyAlignment="1" applyProtection="1">
      <alignment horizontal="left" vertical="center" wrapText="1"/>
    </xf>
    <xf numFmtId="0" fontId="8" fillId="4" borderId="2" xfId="2" applyFont="1" applyFill="1" applyBorder="1" applyAlignment="1" applyProtection="1">
      <alignment horizontal="left" vertical="center"/>
    </xf>
    <xf numFmtId="1" fontId="19" fillId="9" borderId="2" xfId="0" applyNumberFormat="1" applyFont="1" applyFill="1" applyBorder="1" applyAlignment="1" applyProtection="1">
      <alignment horizontal="right" wrapText="1"/>
      <protection locked="0"/>
    </xf>
    <xf numFmtId="1" fontId="19" fillId="9" borderId="2" xfId="0" applyNumberFormat="1" applyFont="1" applyFill="1" applyBorder="1" applyAlignment="1" applyProtection="1">
      <alignment horizontal="right" vertical="center" wrapText="1"/>
      <protection locked="0"/>
    </xf>
    <xf numFmtId="1" fontId="21" fillId="8" borderId="0" xfId="0" applyNumberFormat="1" applyFont="1" applyFill="1" applyBorder="1" applyAlignment="1" applyProtection="1">
      <alignment horizontal="center" vertical="center" wrapText="1"/>
      <protection hidden="1"/>
    </xf>
    <xf numFmtId="1" fontId="18" fillId="8" borderId="0" xfId="0" applyNumberFormat="1" applyFont="1" applyFill="1" applyBorder="1" applyAlignment="1" applyProtection="1">
      <alignment horizontal="right" vertical="center" wrapText="1"/>
      <protection hidden="1"/>
    </xf>
    <xf numFmtId="164" fontId="19" fillId="7" borderId="2" xfId="0" applyNumberFormat="1" applyFont="1" applyFill="1" applyBorder="1" applyAlignment="1" applyProtection="1">
      <alignment horizontal="right" wrapText="1"/>
      <protection locked="0"/>
    </xf>
    <xf numFmtId="164" fontId="19" fillId="7" borderId="2" xfId="0" applyNumberFormat="1" applyFont="1" applyFill="1" applyBorder="1" applyAlignment="1" applyProtection="1">
      <alignment horizontal="right" vertical="center" wrapText="1"/>
      <protection locked="0"/>
    </xf>
    <xf numFmtId="1" fontId="18" fillId="9" borderId="2" xfId="0" applyNumberFormat="1" applyFont="1" applyFill="1" applyBorder="1" applyAlignment="1" applyProtection="1">
      <alignment horizontal="right" vertical="center" wrapText="1"/>
      <protection locked="0" hidden="1"/>
    </xf>
    <xf numFmtId="1" fontId="4" fillId="9" borderId="1" xfId="0" applyNumberFormat="1" applyFont="1" applyFill="1" applyBorder="1" applyAlignment="1" applyProtection="1">
      <alignment horizontal="center"/>
      <protection locked="0"/>
    </xf>
    <xf numFmtId="1" fontId="4" fillId="9" borderId="2" xfId="0" applyNumberFormat="1" applyFont="1" applyFill="1" applyBorder="1" applyProtection="1">
      <protection locked="0"/>
    </xf>
    <xf numFmtId="1" fontId="5" fillId="9" borderId="2" xfId="0" applyNumberFormat="1" applyFont="1" applyFill="1" applyBorder="1" applyProtection="1">
      <protection locked="0"/>
    </xf>
    <xf numFmtId="1" fontId="18" fillId="9" borderId="2" xfId="0" applyNumberFormat="1" applyFont="1" applyFill="1" applyBorder="1" applyAlignment="1" applyProtection="1">
      <alignment horizontal="right" wrapText="1"/>
      <protection locked="0" hidden="1"/>
    </xf>
    <xf numFmtId="1" fontId="16" fillId="7" borderId="9" xfId="0" applyNumberFormat="1" applyFont="1" applyFill="1" applyBorder="1" applyAlignment="1" applyProtection="1">
      <alignment vertical="center" wrapText="1"/>
      <protection hidden="1"/>
    </xf>
    <xf numFmtId="0" fontId="49" fillId="7" borderId="0" xfId="0" applyFont="1" applyFill="1" applyAlignment="1">
      <alignment wrapText="1"/>
    </xf>
    <xf numFmtId="0" fontId="22" fillId="9" borderId="1" xfId="0" applyFont="1" applyFill="1" applyBorder="1" applyAlignment="1" applyProtection="1">
      <alignment wrapText="1"/>
      <protection locked="0"/>
    </xf>
    <xf numFmtId="0" fontId="0" fillId="9" borderId="6" xfId="0" applyFill="1" applyBorder="1" applyAlignment="1" applyProtection="1">
      <alignment wrapText="1"/>
      <protection locked="0"/>
    </xf>
    <xf numFmtId="0" fontId="0" fillId="9" borderId="7" xfId="0" applyFill="1" applyBorder="1" applyAlignment="1" applyProtection="1">
      <alignment wrapText="1"/>
      <protection locked="0"/>
    </xf>
    <xf numFmtId="0" fontId="26" fillId="0" borderId="0" xfId="0" applyFont="1" applyAlignment="1" applyProtection="1">
      <alignment horizontal="center" wrapText="1"/>
    </xf>
    <xf numFmtId="0" fontId="0" fillId="0" borderId="0" xfId="0" applyAlignment="1">
      <alignment horizontal="center" wrapText="1"/>
    </xf>
    <xf numFmtId="0" fontId="26" fillId="0" borderId="0" xfId="2" applyFont="1" applyAlignment="1" applyProtection="1">
      <alignment horizontal="center" vertical="center"/>
    </xf>
    <xf numFmtId="0" fontId="0" fillId="0" borderId="0" xfId="0" applyAlignment="1">
      <alignment horizontal="center"/>
    </xf>
    <xf numFmtId="49" fontId="26" fillId="0" borderId="10" xfId="2" applyNumberFormat="1" applyFont="1" applyBorder="1" applyAlignment="1" applyProtection="1">
      <alignment horizontal="center" vertical="center" wrapText="1"/>
    </xf>
    <xf numFmtId="49" fontId="26" fillId="0" borderId="0" xfId="2" applyNumberFormat="1" applyFont="1" applyAlignment="1" applyProtection="1">
      <alignment horizontal="center" vertical="center" wrapText="1"/>
    </xf>
    <xf numFmtId="0" fontId="47" fillId="0" borderId="0" xfId="0" applyFont="1" applyAlignment="1" applyProtection="1"/>
    <xf numFmtId="0" fontId="48" fillId="0" borderId="0" xfId="0" applyFont="1" applyAlignment="1"/>
    <xf numFmtId="0" fontId="28" fillId="0" borderId="0" xfId="0" applyFont="1" applyAlignment="1">
      <alignment horizontal="center"/>
    </xf>
    <xf numFmtId="0" fontId="28" fillId="0" borderId="0" xfId="0" applyFont="1" applyAlignment="1"/>
    <xf numFmtId="0" fontId="23" fillId="0" borderId="0" xfId="0" applyFont="1" applyAlignment="1">
      <alignment wrapText="1"/>
    </xf>
    <xf numFmtId="0" fontId="24" fillId="0" borderId="0" xfId="0" applyFont="1" applyAlignment="1">
      <alignment wrapText="1"/>
    </xf>
    <xf numFmtId="49" fontId="14" fillId="0" borderId="0" xfId="0" applyNumberFormat="1" applyFont="1" applyFill="1" applyBorder="1" applyAlignment="1" applyProtection="1">
      <alignment horizontal="center" vertical="center"/>
    </xf>
    <xf numFmtId="0" fontId="1" fillId="0" borderId="0" xfId="0" applyFont="1" applyFill="1" applyBorder="1" applyAlignment="1" applyProtection="1">
      <alignment horizontal="center"/>
    </xf>
    <xf numFmtId="49" fontId="14" fillId="0" borderId="10" xfId="0" applyNumberFormat="1" applyFont="1" applyFill="1" applyBorder="1" applyAlignment="1" applyProtection="1">
      <alignment horizontal="center" vertical="center"/>
    </xf>
    <xf numFmtId="0" fontId="1" fillId="0" borderId="10" xfId="0" applyFont="1" applyFill="1" applyBorder="1" applyAlignment="1" applyProtection="1">
      <alignment horizontal="center"/>
    </xf>
    <xf numFmtId="0" fontId="1" fillId="0" borderId="3" xfId="0" applyFont="1" applyFill="1" applyBorder="1" applyAlignment="1" applyProtection="1">
      <alignment horizontal="center"/>
    </xf>
    <xf numFmtId="49" fontId="26" fillId="0" borderId="0" xfId="2" applyNumberFormat="1" applyFont="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27" fillId="0" borderId="1" xfId="0" applyFont="1" applyFill="1" applyBorder="1" applyAlignment="1" applyProtection="1">
      <alignment horizontal="center" vertical="center" wrapText="1"/>
    </xf>
    <xf numFmtId="0" fontId="27" fillId="0" borderId="6" xfId="0" applyFont="1" applyFill="1" applyBorder="1" applyAlignment="1" applyProtection="1">
      <alignment horizontal="center" vertical="center" wrapText="1"/>
    </xf>
    <xf numFmtId="0" fontId="27" fillId="0" borderId="7" xfId="0" applyFont="1" applyFill="1" applyBorder="1" applyAlignment="1" applyProtection="1">
      <alignment horizontal="center" vertical="center" wrapText="1"/>
    </xf>
    <xf numFmtId="0" fontId="25" fillId="0" borderId="1" xfId="0" applyFont="1" applyFill="1" applyBorder="1" applyAlignment="1" applyProtection="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39" fillId="0" borderId="10" xfId="1" applyFont="1" applyBorder="1" applyAlignment="1" applyProtection="1">
      <alignment horizontal="center" vertical="center" wrapText="1"/>
      <protection hidden="1"/>
    </xf>
    <xf numFmtId="0" fontId="40" fillId="0" borderId="10" xfId="0" applyFont="1" applyBorder="1" applyAlignment="1"/>
    <xf numFmtId="0" fontId="26" fillId="0" borderId="6" xfId="0" applyFont="1" applyBorder="1" applyAlignment="1" applyProtection="1">
      <alignment horizontal="center" vertical="center"/>
    </xf>
    <xf numFmtId="0" fontId="5" fillId="0" borderId="5"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1" fillId="0" borderId="6"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1" fontId="31" fillId="0" borderId="9" xfId="0" applyNumberFormat="1" applyFont="1" applyBorder="1" applyAlignment="1" applyProtection="1">
      <alignment vertical="center"/>
      <protection hidden="1"/>
    </xf>
    <xf numFmtId="1" fontId="31" fillId="0" borderId="0" xfId="0" applyNumberFormat="1" applyFont="1" applyBorder="1" applyAlignment="1" applyProtection="1">
      <alignment vertical="center"/>
      <protection hidden="1"/>
    </xf>
    <xf numFmtId="1" fontId="31" fillId="0" borderId="2" xfId="0" applyNumberFormat="1" applyFont="1" applyFill="1" applyBorder="1" applyAlignment="1" applyProtection="1">
      <alignment vertical="center" wrapText="1"/>
      <protection hidden="1"/>
    </xf>
    <xf numFmtId="0" fontId="22" fillId="0" borderId="2" xfId="0" applyFont="1" applyFill="1" applyBorder="1" applyAlignment="1">
      <alignment wrapText="1"/>
    </xf>
    <xf numFmtId="1" fontId="32" fillId="0" borderId="9" xfId="0" applyNumberFormat="1" applyFont="1" applyBorder="1" applyAlignment="1" applyProtection="1">
      <alignment vertical="center"/>
      <protection hidden="1"/>
    </xf>
    <xf numFmtId="0" fontId="33" fillId="0" borderId="0" xfId="0" applyFont="1" applyAlignment="1"/>
    <xf numFmtId="0" fontId="45" fillId="0" borderId="3" xfId="0" applyFont="1" applyBorder="1" applyAlignment="1">
      <alignment horizontal="center" vertical="center" wrapText="1"/>
    </xf>
    <xf numFmtId="49" fontId="13" fillId="9" borderId="0" xfId="0" applyNumberFormat="1" applyFont="1" applyFill="1" applyBorder="1" applyAlignment="1" applyProtection="1">
      <alignment horizontal="center" vertical="center" wrapText="1"/>
      <protection locked="0"/>
    </xf>
    <xf numFmtId="0" fontId="0" fillId="9" borderId="0" xfId="0" applyFill="1" applyAlignment="1" applyProtection="1">
      <alignment wrapText="1"/>
      <protection locked="0"/>
    </xf>
    <xf numFmtId="0" fontId="0" fillId="0" borderId="0" xfId="0" applyAlignment="1" applyProtection="1">
      <alignment wrapText="1"/>
      <protection locked="0"/>
    </xf>
  </cellXfs>
  <cellStyles count="4">
    <cellStyle name="Гиперссылка" xfId="2" builtinId="8"/>
    <cellStyle name="Обычный" xfId="0" builtinId="0"/>
    <cellStyle name="Обычный 2" xfId="3"/>
    <cellStyle name="Обычный_Лист1" xfId="1"/>
  </cellStyles>
  <dxfs count="1">
    <dxf>
      <font>
        <b/>
        <i val="0"/>
        <strike val="0"/>
        <condense val="0"/>
        <extend val="0"/>
        <u val="none"/>
        <color indexed="10"/>
      </font>
    </dxf>
  </dxfs>
  <tableStyles count="0" defaultTableStyle="TableStyleMedium2" defaultPivotStyle="PivotStyleMedium9"/>
  <colors>
    <mruColors>
      <color rgb="FFCCFFCC"/>
      <color rgb="FFCCFFFF"/>
      <color rgb="FF99FF99"/>
      <color rgb="FF3333FF"/>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0"/>
  <sheetViews>
    <sheetView tabSelected="1" view="pageBreakPreview" topLeftCell="A175" zoomScale="80" zoomScaleNormal="100" zoomScaleSheetLayoutView="80" zoomScalePageLayoutView="70" workbookViewId="0">
      <selection activeCell="I203" sqref="I203"/>
    </sheetView>
  </sheetViews>
  <sheetFormatPr defaultRowHeight="14.4" x14ac:dyDescent="0.3"/>
  <cols>
    <col min="1" max="1" width="44.6640625" style="8" customWidth="1"/>
    <col min="2" max="2" width="12.33203125" style="1" customWidth="1"/>
    <col min="3" max="3" width="10.5546875" style="1" customWidth="1"/>
    <col min="4" max="4" width="10.109375" style="1" customWidth="1"/>
    <col min="5" max="5" width="10" style="1" customWidth="1"/>
    <col min="6" max="6" width="9.44140625" style="1" customWidth="1"/>
    <col min="7" max="8" width="9" style="9" customWidth="1"/>
    <col min="9" max="10" width="8.88671875" style="1"/>
  </cols>
  <sheetData>
    <row r="1" spans="1:10" ht="23.4" x14ac:dyDescent="0.45">
      <c r="A1" s="173" t="s">
        <v>7</v>
      </c>
      <c r="B1" s="174"/>
      <c r="C1" s="174"/>
      <c r="D1" s="174"/>
      <c r="E1" s="174"/>
      <c r="F1" s="174"/>
      <c r="G1" s="174"/>
      <c r="H1" s="174"/>
      <c r="I1" s="174"/>
      <c r="J1" s="174"/>
    </row>
    <row r="2" spans="1:10" ht="15.6" x14ac:dyDescent="0.3">
      <c r="A2" s="44"/>
      <c r="B2" s="44"/>
      <c r="C2" s="44"/>
      <c r="D2" s="44"/>
      <c r="E2" s="44"/>
      <c r="F2" s="44"/>
      <c r="G2" s="44"/>
      <c r="H2" s="44"/>
      <c r="I2" s="44"/>
      <c r="J2" s="44"/>
    </row>
    <row r="3" spans="1:10" ht="35.4" customHeight="1" x14ac:dyDescent="0.3">
      <c r="A3" s="175" t="s">
        <v>147</v>
      </c>
      <c r="B3" s="176"/>
      <c r="C3" s="176"/>
      <c r="D3" s="176"/>
      <c r="E3" s="176"/>
      <c r="F3" s="176"/>
      <c r="G3" s="176"/>
      <c r="H3" s="176"/>
      <c r="I3" s="176"/>
      <c r="J3" s="176"/>
    </row>
    <row r="4" spans="1:10" ht="15.6" x14ac:dyDescent="0.3">
      <c r="A4" s="45" t="s">
        <v>8</v>
      </c>
      <c r="B4" s="45"/>
      <c r="C4" s="45"/>
      <c r="D4" s="45"/>
      <c r="E4" s="45"/>
      <c r="F4" s="45"/>
      <c r="G4" s="45"/>
      <c r="H4" s="45"/>
      <c r="I4" s="45"/>
      <c r="J4" s="44"/>
    </row>
    <row r="5" spans="1:10" ht="15.6" x14ac:dyDescent="0.3">
      <c r="A5" s="45" t="s">
        <v>9</v>
      </c>
      <c r="B5" s="45"/>
      <c r="C5" s="45"/>
      <c r="D5" s="45"/>
      <c r="E5" s="45"/>
      <c r="F5" s="45"/>
      <c r="G5" s="45"/>
      <c r="H5" s="45"/>
      <c r="I5" s="45"/>
      <c r="J5" s="44"/>
    </row>
    <row r="6" spans="1:10" ht="15.6" x14ac:dyDescent="0.3">
      <c r="A6" s="44"/>
      <c r="B6" s="44"/>
      <c r="C6" s="44"/>
      <c r="D6" s="44"/>
      <c r="E6" s="44"/>
      <c r="F6" s="44"/>
      <c r="G6" s="44"/>
      <c r="H6" s="44"/>
      <c r="I6" s="44"/>
      <c r="J6" s="44"/>
    </row>
    <row r="7" spans="1:10" ht="15.6" x14ac:dyDescent="0.3">
      <c r="A7" s="77" t="s">
        <v>0</v>
      </c>
      <c r="B7" s="162"/>
      <c r="C7" s="163"/>
      <c r="D7" s="163"/>
      <c r="E7" s="163"/>
      <c r="F7" s="163"/>
      <c r="G7" s="163"/>
      <c r="H7" s="163"/>
      <c r="I7" s="163"/>
      <c r="J7" s="164"/>
    </row>
    <row r="8" spans="1:10" ht="32.4" customHeight="1" x14ac:dyDescent="0.3">
      <c r="A8" s="78" t="s">
        <v>137</v>
      </c>
      <c r="B8" s="162"/>
      <c r="C8" s="163"/>
      <c r="D8" s="163"/>
      <c r="E8" s="163"/>
      <c r="F8" s="163"/>
      <c r="G8" s="163"/>
      <c r="H8" s="163"/>
      <c r="I8" s="163"/>
      <c r="J8" s="164"/>
    </row>
    <row r="9" spans="1:10" ht="15.6" x14ac:dyDescent="0.3">
      <c r="A9" s="77" t="s">
        <v>1</v>
      </c>
      <c r="B9" s="162"/>
      <c r="C9" s="163"/>
      <c r="D9" s="163"/>
      <c r="E9" s="163"/>
      <c r="F9" s="163"/>
      <c r="G9" s="163"/>
      <c r="H9" s="163"/>
      <c r="I9" s="163"/>
      <c r="J9" s="164"/>
    </row>
    <row r="10" spans="1:10" ht="15.6" x14ac:dyDescent="0.3">
      <c r="A10" s="77" t="s">
        <v>10</v>
      </c>
      <c r="B10" s="162"/>
      <c r="C10" s="163"/>
      <c r="D10" s="163"/>
      <c r="E10" s="163"/>
      <c r="F10" s="163"/>
      <c r="G10" s="163"/>
      <c r="H10" s="163"/>
      <c r="I10" s="163"/>
      <c r="J10" s="164"/>
    </row>
    <row r="11" spans="1:10" ht="15.6" x14ac:dyDescent="0.3">
      <c r="A11" s="77" t="s">
        <v>2</v>
      </c>
      <c r="B11" s="162"/>
      <c r="C11" s="163"/>
      <c r="D11" s="163"/>
      <c r="E11" s="163"/>
      <c r="F11" s="163"/>
      <c r="G11" s="163"/>
      <c r="H11" s="163"/>
      <c r="I11" s="163"/>
      <c r="J11" s="164"/>
    </row>
    <row r="12" spans="1:10" ht="15.6" x14ac:dyDescent="0.3">
      <c r="A12" s="77" t="s">
        <v>3</v>
      </c>
      <c r="B12" s="162"/>
      <c r="C12" s="163"/>
      <c r="D12" s="163"/>
      <c r="E12" s="163"/>
      <c r="F12" s="163"/>
      <c r="G12" s="163"/>
      <c r="H12" s="163"/>
      <c r="I12" s="163"/>
      <c r="J12" s="164"/>
    </row>
    <row r="13" spans="1:10" ht="15.6" x14ac:dyDescent="0.3">
      <c r="A13" s="77" t="s">
        <v>11</v>
      </c>
      <c r="B13" s="162"/>
      <c r="C13" s="163"/>
      <c r="D13" s="163"/>
      <c r="E13" s="163"/>
      <c r="F13" s="163"/>
      <c r="G13" s="163"/>
      <c r="H13" s="163"/>
      <c r="I13" s="163"/>
      <c r="J13" s="164"/>
    </row>
    <row r="14" spans="1:10" ht="15.6" x14ac:dyDescent="0.3">
      <c r="A14" s="77" t="s">
        <v>4</v>
      </c>
      <c r="B14" s="162"/>
      <c r="C14" s="163"/>
      <c r="D14" s="163"/>
      <c r="E14" s="163"/>
      <c r="F14" s="163"/>
      <c r="G14" s="163"/>
      <c r="H14" s="163"/>
      <c r="I14" s="163"/>
      <c r="J14" s="164"/>
    </row>
    <row r="15" spans="1:10" ht="15.6" x14ac:dyDescent="0.3">
      <c r="A15" s="77" t="s">
        <v>5</v>
      </c>
      <c r="B15" s="162"/>
      <c r="C15" s="163"/>
      <c r="D15" s="163"/>
      <c r="E15" s="163"/>
      <c r="F15" s="163"/>
      <c r="G15" s="163"/>
      <c r="H15" s="163"/>
      <c r="I15" s="163"/>
      <c r="J15" s="164"/>
    </row>
    <row r="16" spans="1:10" ht="15.6" x14ac:dyDescent="0.3">
      <c r="A16" s="77" t="s">
        <v>6</v>
      </c>
      <c r="B16" s="162"/>
      <c r="C16" s="163"/>
      <c r="D16" s="163"/>
      <c r="E16" s="163"/>
      <c r="F16" s="163"/>
      <c r="G16" s="163"/>
      <c r="H16" s="163"/>
      <c r="I16" s="163"/>
      <c r="J16" s="164"/>
    </row>
    <row r="17" spans="1:10" ht="31.2" x14ac:dyDescent="0.3">
      <c r="A17" s="78" t="s">
        <v>155</v>
      </c>
      <c r="B17" s="162"/>
      <c r="C17" s="163"/>
      <c r="D17" s="163"/>
      <c r="E17" s="163"/>
      <c r="F17" s="163"/>
      <c r="G17" s="163"/>
      <c r="H17" s="163"/>
      <c r="I17" s="163"/>
      <c r="J17" s="164"/>
    </row>
    <row r="18" spans="1:10" ht="18" x14ac:dyDescent="0.35">
      <c r="A18" s="191" t="s">
        <v>166</v>
      </c>
      <c r="B18" s="192"/>
      <c r="C18" s="192"/>
      <c r="D18" s="192"/>
      <c r="E18" s="192"/>
      <c r="F18" s="192"/>
      <c r="G18" s="192"/>
      <c r="H18" s="192"/>
      <c r="I18" s="192"/>
      <c r="J18" s="192"/>
    </row>
    <row r="19" spans="1:10" ht="95.4" customHeight="1" x14ac:dyDescent="0.3">
      <c r="A19" s="79" t="s">
        <v>53</v>
      </c>
      <c r="B19" s="139" t="s">
        <v>54</v>
      </c>
      <c r="C19" s="207" t="s">
        <v>55</v>
      </c>
      <c r="D19" s="207"/>
      <c r="E19" s="207"/>
      <c r="F19" s="207"/>
      <c r="G19" s="207"/>
      <c r="H19" s="207"/>
      <c r="I19" s="208"/>
      <c r="J19" s="208"/>
    </row>
    <row r="20" spans="1:10" ht="14.4" customHeight="1" x14ac:dyDescent="0.3">
      <c r="A20" s="55" t="s">
        <v>56</v>
      </c>
      <c r="B20" s="56"/>
      <c r="C20" s="57"/>
      <c r="D20" s="57"/>
      <c r="E20" s="57"/>
      <c r="F20" s="58"/>
      <c r="G20" s="59"/>
      <c r="H20" s="59"/>
      <c r="I20" s="44"/>
      <c r="J20" s="44"/>
    </row>
    <row r="21" spans="1:10" ht="15.6" x14ac:dyDescent="0.3">
      <c r="A21" s="55" t="s">
        <v>57</v>
      </c>
      <c r="B21" s="138"/>
      <c r="C21" s="57"/>
      <c r="D21" s="57"/>
      <c r="E21" s="57"/>
      <c r="F21" s="58"/>
      <c r="G21" s="59"/>
      <c r="H21" s="59"/>
      <c r="I21" s="44"/>
      <c r="J21" s="44"/>
    </row>
    <row r="22" spans="1:10" ht="15.6" x14ac:dyDescent="0.3">
      <c r="A22" s="55" t="s">
        <v>58</v>
      </c>
      <c r="B22" s="56"/>
      <c r="C22" s="205" t="s">
        <v>176</v>
      </c>
      <c r="D22" s="206"/>
      <c r="E22" s="206"/>
      <c r="F22" s="206"/>
      <c r="G22" s="206"/>
      <c r="H22" s="206"/>
      <c r="I22" s="44"/>
      <c r="J22" s="44"/>
    </row>
    <row r="23" spans="1:10" ht="15.6" x14ac:dyDescent="0.3">
      <c r="A23" s="55" t="s">
        <v>59</v>
      </c>
      <c r="B23" s="56"/>
      <c r="C23" s="57"/>
      <c r="D23" s="57"/>
      <c r="E23" s="57"/>
      <c r="F23" s="60"/>
      <c r="G23" s="59"/>
      <c r="H23" s="59"/>
      <c r="I23" s="44"/>
      <c r="J23" s="44"/>
    </row>
    <row r="24" spans="1:10" ht="15.6" x14ac:dyDescent="0.3">
      <c r="A24" s="55" t="s">
        <v>60</v>
      </c>
      <c r="B24" s="56"/>
      <c r="C24" s="57"/>
      <c r="D24" s="57"/>
      <c r="E24" s="57"/>
      <c r="F24" s="60"/>
      <c r="G24" s="59"/>
      <c r="H24" s="59"/>
      <c r="I24" s="44"/>
      <c r="J24" s="44"/>
    </row>
    <row r="25" spans="1:10" ht="15.6" x14ac:dyDescent="0.3">
      <c r="A25" s="55" t="s">
        <v>61</v>
      </c>
      <c r="B25" s="56"/>
      <c r="C25" s="209" t="s">
        <v>167</v>
      </c>
      <c r="D25" s="210"/>
      <c r="E25" s="210"/>
      <c r="F25" s="210"/>
      <c r="G25" s="210"/>
      <c r="H25" s="210"/>
      <c r="I25" s="210"/>
      <c r="J25" s="210"/>
    </row>
    <row r="26" spans="1:10" ht="15.6" x14ac:dyDescent="0.3">
      <c r="A26" s="55" t="s">
        <v>62</v>
      </c>
      <c r="B26" s="56"/>
      <c r="C26" s="57"/>
      <c r="D26" s="57"/>
      <c r="E26" s="57"/>
      <c r="F26" s="57"/>
      <c r="G26" s="59"/>
      <c r="H26" s="59"/>
      <c r="I26" s="44"/>
      <c r="J26" s="44"/>
    </row>
    <row r="27" spans="1:10" ht="15.6" x14ac:dyDescent="0.3">
      <c r="A27" s="61" t="s">
        <v>63</v>
      </c>
      <c r="B27" s="62">
        <f>B20+B21+B22+B23+B24+B25+B26</f>
        <v>0</v>
      </c>
      <c r="C27" s="57"/>
      <c r="D27" s="57"/>
      <c r="E27" s="57"/>
      <c r="F27" s="57"/>
      <c r="G27" s="59"/>
      <c r="H27" s="59"/>
      <c r="I27" s="44"/>
      <c r="J27" s="44"/>
    </row>
    <row r="28" spans="1:10" ht="15.6" x14ac:dyDescent="0.3">
      <c r="A28" s="55" t="s">
        <v>64</v>
      </c>
      <c r="B28" s="56"/>
      <c r="C28" s="160" t="s">
        <v>197</v>
      </c>
      <c r="D28" s="161"/>
      <c r="E28" s="161"/>
      <c r="F28" s="161"/>
      <c r="G28" s="161"/>
      <c r="H28" s="161"/>
      <c r="I28" s="161"/>
      <c r="J28" s="161"/>
    </row>
    <row r="29" spans="1:10" ht="15.6" x14ac:dyDescent="0.3">
      <c r="A29" s="55" t="s">
        <v>65</v>
      </c>
      <c r="B29" s="56"/>
      <c r="C29" s="57"/>
      <c r="D29" s="57"/>
      <c r="E29" s="57"/>
      <c r="F29" s="57"/>
      <c r="G29" s="59"/>
      <c r="H29" s="59"/>
      <c r="I29" s="44"/>
      <c r="J29" s="44"/>
    </row>
    <row r="30" spans="1:10" ht="15.6" x14ac:dyDescent="0.3">
      <c r="A30" s="55" t="s">
        <v>66</v>
      </c>
      <c r="B30" s="56"/>
      <c r="C30" s="57"/>
      <c r="D30" s="57"/>
      <c r="E30" s="57"/>
      <c r="F30" s="57"/>
      <c r="G30" s="59"/>
      <c r="H30" s="59"/>
      <c r="I30" s="44"/>
      <c r="J30" s="44"/>
    </row>
    <row r="31" spans="1:10" ht="15.6" x14ac:dyDescent="0.3">
      <c r="A31" s="55" t="s">
        <v>67</v>
      </c>
      <c r="B31" s="56"/>
      <c r="C31" s="57"/>
      <c r="D31" s="57"/>
      <c r="E31" s="57"/>
      <c r="F31" s="57"/>
      <c r="G31" s="59"/>
      <c r="H31" s="59"/>
      <c r="I31" s="44"/>
      <c r="J31" s="44"/>
    </row>
    <row r="32" spans="1:10" ht="15.6" x14ac:dyDescent="0.3">
      <c r="A32" s="55" t="s">
        <v>68</v>
      </c>
      <c r="B32" s="56"/>
      <c r="C32" s="57"/>
      <c r="D32" s="57"/>
      <c r="E32" s="57"/>
      <c r="F32" s="57"/>
      <c r="G32" s="59"/>
      <c r="H32" s="59"/>
      <c r="I32" s="44"/>
      <c r="J32" s="44"/>
    </row>
    <row r="33" spans="1:10" ht="15.6" x14ac:dyDescent="0.3">
      <c r="A33" s="55" t="s">
        <v>69</v>
      </c>
      <c r="B33" s="56"/>
      <c r="C33" s="57"/>
      <c r="D33" s="57"/>
      <c r="E33" s="57"/>
      <c r="F33" s="57"/>
      <c r="G33" s="59"/>
      <c r="H33" s="59"/>
      <c r="I33" s="44"/>
      <c r="J33" s="44"/>
    </row>
    <row r="34" spans="1:10" ht="15.6" x14ac:dyDescent="0.3">
      <c r="A34" s="55" t="s">
        <v>70</v>
      </c>
      <c r="B34" s="56"/>
      <c r="C34" s="57"/>
      <c r="D34" s="57"/>
      <c r="E34" s="57"/>
      <c r="F34" s="57"/>
      <c r="G34" s="59"/>
      <c r="H34" s="59"/>
      <c r="I34" s="44"/>
      <c r="J34" s="44"/>
    </row>
    <row r="35" spans="1:10" ht="15.6" x14ac:dyDescent="0.3">
      <c r="A35" s="55" t="s">
        <v>71</v>
      </c>
      <c r="B35" s="56"/>
      <c r="C35" s="57"/>
      <c r="D35" s="57"/>
      <c r="E35" s="57"/>
      <c r="F35" s="57"/>
      <c r="G35" s="59"/>
      <c r="H35" s="59"/>
      <c r="I35" s="44"/>
      <c r="J35" s="44"/>
    </row>
    <row r="36" spans="1:10" ht="15.6" x14ac:dyDescent="0.3">
      <c r="A36" s="61" t="s">
        <v>72</v>
      </c>
      <c r="B36" s="62">
        <f>B28+B29+B30+B31+B32+B33+B34+B35</f>
        <v>0</v>
      </c>
      <c r="C36" s="57"/>
      <c r="D36" s="57"/>
      <c r="E36" s="57"/>
      <c r="F36" s="57"/>
      <c r="G36" s="59"/>
      <c r="H36" s="59"/>
      <c r="I36" s="44"/>
      <c r="J36" s="44"/>
    </row>
    <row r="37" spans="1:10" ht="15.6" x14ac:dyDescent="0.3">
      <c r="A37" s="61" t="s">
        <v>73</v>
      </c>
      <c r="B37" s="62">
        <f>B27+B36</f>
        <v>0</v>
      </c>
      <c r="C37" s="57"/>
      <c r="D37" s="57"/>
      <c r="E37" s="57"/>
      <c r="F37" s="57"/>
      <c r="G37" s="59"/>
      <c r="H37" s="59"/>
      <c r="I37" s="44"/>
      <c r="J37" s="44"/>
    </row>
    <row r="38" spans="1:10" ht="15.6" x14ac:dyDescent="0.3">
      <c r="A38" s="55" t="s">
        <v>74</v>
      </c>
      <c r="B38" s="56"/>
      <c r="C38" s="57"/>
      <c r="D38" s="57"/>
      <c r="E38" s="57"/>
      <c r="F38" s="57"/>
      <c r="G38" s="59"/>
      <c r="H38" s="59"/>
      <c r="I38" s="44"/>
      <c r="J38" s="44"/>
    </row>
    <row r="39" spans="1:10" ht="15.6" x14ac:dyDescent="0.3">
      <c r="A39" s="55" t="s">
        <v>75</v>
      </c>
      <c r="B39" s="56"/>
      <c r="C39" s="63"/>
      <c r="D39" s="63"/>
      <c r="E39" s="57"/>
      <c r="F39" s="57"/>
      <c r="G39" s="59"/>
      <c r="H39" s="59"/>
      <c r="I39" s="44"/>
      <c r="J39" s="44"/>
    </row>
    <row r="40" spans="1:10" ht="15.6" x14ac:dyDescent="0.3">
      <c r="A40" s="55" t="s">
        <v>76</v>
      </c>
      <c r="B40" s="56"/>
      <c r="C40" s="63"/>
      <c r="D40" s="63"/>
      <c r="E40" s="57"/>
      <c r="F40" s="57"/>
      <c r="G40" s="59"/>
      <c r="H40" s="59"/>
      <c r="I40" s="44"/>
      <c r="J40" s="44"/>
    </row>
    <row r="41" spans="1:10" ht="15.6" x14ac:dyDescent="0.3">
      <c r="A41" s="55" t="s">
        <v>75</v>
      </c>
      <c r="B41" s="56"/>
      <c r="C41" s="63"/>
      <c r="D41" s="63"/>
      <c r="E41" s="57"/>
      <c r="F41" s="57"/>
      <c r="G41" s="59"/>
      <c r="H41" s="59"/>
      <c r="I41" s="44"/>
      <c r="J41" s="44"/>
    </row>
    <row r="42" spans="1:10" ht="15.6" x14ac:dyDescent="0.3">
      <c r="A42" s="55" t="s">
        <v>77</v>
      </c>
      <c r="B42" s="56"/>
      <c r="C42" s="63"/>
      <c r="D42" s="63"/>
      <c r="E42" s="57"/>
      <c r="F42" s="57"/>
      <c r="G42" s="59"/>
      <c r="H42" s="59"/>
      <c r="I42" s="44"/>
      <c r="J42" s="44"/>
    </row>
    <row r="43" spans="1:10" ht="15.6" x14ac:dyDescent="0.3">
      <c r="A43" s="55" t="s">
        <v>75</v>
      </c>
      <c r="B43" s="56"/>
      <c r="C43" s="63"/>
      <c r="D43" s="63"/>
      <c r="E43" s="57"/>
      <c r="F43" s="57"/>
      <c r="G43" s="59"/>
      <c r="H43" s="59"/>
      <c r="I43" s="44"/>
      <c r="J43" s="44"/>
    </row>
    <row r="44" spans="1:10" ht="15.6" x14ac:dyDescent="0.3">
      <c r="A44" s="61" t="s">
        <v>78</v>
      </c>
      <c r="B44" s="62">
        <f>B38+B40+B42</f>
        <v>0</v>
      </c>
      <c r="C44" s="63"/>
      <c r="D44" s="63"/>
      <c r="E44" s="57"/>
      <c r="F44" s="57"/>
      <c r="G44" s="59"/>
      <c r="H44" s="59"/>
      <c r="I44" s="44"/>
      <c r="J44" s="44"/>
    </row>
    <row r="45" spans="1:10" ht="15.6" x14ac:dyDescent="0.3">
      <c r="A45" s="64" t="s">
        <v>75</v>
      </c>
      <c r="B45" s="65">
        <f>B39+B41+B43</f>
        <v>0</v>
      </c>
      <c r="C45" s="63"/>
      <c r="D45" s="63"/>
      <c r="E45" s="57"/>
      <c r="F45" s="57"/>
      <c r="G45" s="59"/>
      <c r="H45" s="59"/>
      <c r="I45" s="44"/>
      <c r="J45" s="44"/>
    </row>
    <row r="46" spans="1:10" ht="15.6" x14ac:dyDescent="0.3">
      <c r="A46" s="61" t="s">
        <v>79</v>
      </c>
      <c r="B46" s="62">
        <v>0</v>
      </c>
      <c r="C46" s="66"/>
      <c r="D46" s="63"/>
      <c r="E46" s="67" t="s">
        <v>80</v>
      </c>
      <c r="F46" s="57"/>
      <c r="G46" s="59"/>
      <c r="H46" s="59"/>
      <c r="I46" s="44"/>
      <c r="J46" s="44"/>
    </row>
    <row r="47" spans="1:10" ht="15.6" x14ac:dyDescent="0.3">
      <c r="A47" s="64" t="s">
        <v>81</v>
      </c>
      <c r="B47" s="65">
        <f>B46-B49</f>
        <v>0</v>
      </c>
      <c r="C47" s="75" t="e">
        <f>B47*100/B46</f>
        <v>#DIV/0!</v>
      </c>
      <c r="D47" s="68" t="s">
        <v>82</v>
      </c>
      <c r="E47" s="57"/>
      <c r="F47" s="57"/>
      <c r="G47" s="59"/>
      <c r="H47" s="59"/>
      <c r="I47" s="44"/>
      <c r="J47" s="44"/>
    </row>
    <row r="48" spans="1:10" ht="15.6" x14ac:dyDescent="0.3">
      <c r="A48" s="55" t="s">
        <v>83</v>
      </c>
      <c r="B48" s="56"/>
      <c r="C48" s="76"/>
      <c r="D48" s="69"/>
      <c r="E48" s="57"/>
      <c r="F48" s="57"/>
      <c r="G48" s="59"/>
      <c r="H48" s="59"/>
      <c r="I48" s="44"/>
      <c r="J48" s="44"/>
    </row>
    <row r="49" spans="1:10" ht="15.6" x14ac:dyDescent="0.3">
      <c r="A49" s="70" t="s">
        <v>84</v>
      </c>
      <c r="B49" s="62">
        <f>B50+B51+B52+B53+B54+B55</f>
        <v>0</v>
      </c>
      <c r="C49" s="75" t="e">
        <f>B49*100/B46</f>
        <v>#DIV/0!</v>
      </c>
      <c r="D49" s="68" t="s">
        <v>82</v>
      </c>
      <c r="E49" s="67" t="s">
        <v>80</v>
      </c>
      <c r="F49" s="57"/>
      <c r="G49" s="59"/>
      <c r="H49" s="59"/>
      <c r="I49" s="44"/>
      <c r="J49" s="44"/>
    </row>
    <row r="50" spans="1:10" ht="30" x14ac:dyDescent="0.3">
      <c r="A50" s="71" t="s">
        <v>85</v>
      </c>
      <c r="B50" s="56"/>
      <c r="C50" s="72" t="e">
        <f>B49*100/B49</f>
        <v>#DIV/0!</v>
      </c>
      <c r="D50" s="68" t="s">
        <v>82</v>
      </c>
      <c r="E50" s="67"/>
      <c r="F50" s="57"/>
      <c r="G50" s="59"/>
      <c r="H50" s="59"/>
      <c r="I50" s="44"/>
      <c r="J50" s="44"/>
    </row>
    <row r="51" spans="1:10" ht="16.8" x14ac:dyDescent="0.4">
      <c r="A51" s="71" t="s">
        <v>86</v>
      </c>
      <c r="B51" s="56"/>
      <c r="C51" s="72" t="e">
        <f>B51*100/B49</f>
        <v>#DIV/0!</v>
      </c>
      <c r="D51" s="73" t="s">
        <v>82</v>
      </c>
      <c r="E51" s="57"/>
      <c r="F51" s="57"/>
      <c r="G51" s="59"/>
      <c r="H51" s="59"/>
      <c r="I51" s="44"/>
      <c r="J51" s="44"/>
    </row>
    <row r="52" spans="1:10" ht="30" x14ac:dyDescent="0.3">
      <c r="A52" s="71" t="s">
        <v>87</v>
      </c>
      <c r="B52" s="56"/>
      <c r="C52" s="72" t="e">
        <f>B52*100/B49</f>
        <v>#DIV/0!</v>
      </c>
      <c r="D52" s="68" t="s">
        <v>82</v>
      </c>
      <c r="E52" s="57"/>
      <c r="F52" s="57"/>
      <c r="G52" s="59"/>
      <c r="H52" s="59"/>
      <c r="I52" s="44"/>
      <c r="J52" s="44"/>
    </row>
    <row r="53" spans="1:10" ht="30" x14ac:dyDescent="0.3">
      <c r="A53" s="71" t="s">
        <v>88</v>
      </c>
      <c r="B53" s="56"/>
      <c r="C53" s="72" t="e">
        <f>B53*100/B49</f>
        <v>#DIV/0!</v>
      </c>
      <c r="D53" s="68" t="s">
        <v>82</v>
      </c>
      <c r="E53" s="57"/>
      <c r="F53" s="57"/>
      <c r="G53" s="59"/>
      <c r="H53" s="59"/>
      <c r="I53" s="44"/>
      <c r="J53" s="44"/>
    </row>
    <row r="54" spans="1:10" ht="16.8" x14ac:dyDescent="0.4">
      <c r="A54" s="71" t="s">
        <v>89</v>
      </c>
      <c r="B54" s="56"/>
      <c r="C54" s="72" t="e">
        <f>B54*100/B49</f>
        <v>#DIV/0!</v>
      </c>
      <c r="D54" s="73" t="s">
        <v>82</v>
      </c>
      <c r="E54" s="57"/>
      <c r="F54" s="57"/>
      <c r="G54" s="59"/>
      <c r="H54" s="59"/>
      <c r="I54" s="44"/>
      <c r="J54" s="44"/>
    </row>
    <row r="55" spans="1:10" ht="16.8" x14ac:dyDescent="0.4">
      <c r="A55" s="74" t="s">
        <v>90</v>
      </c>
      <c r="B55" s="56"/>
      <c r="C55" s="72" t="e">
        <f>B55*100/B49</f>
        <v>#DIV/0!</v>
      </c>
      <c r="D55" s="73" t="s">
        <v>82</v>
      </c>
      <c r="E55" s="57"/>
      <c r="F55" s="57"/>
      <c r="G55" s="59"/>
      <c r="H55" s="59"/>
      <c r="I55" s="44"/>
      <c r="J55" s="44"/>
    </row>
    <row r="56" spans="1:10" ht="15.6" x14ac:dyDescent="0.3">
      <c r="A56" s="57"/>
      <c r="B56" s="57"/>
      <c r="C56" s="63"/>
      <c r="D56" s="63"/>
      <c r="E56" s="57"/>
      <c r="F56" s="57"/>
      <c r="G56" s="59"/>
      <c r="H56" s="59"/>
      <c r="I56" s="44"/>
      <c r="J56" s="44"/>
    </row>
    <row r="57" spans="1:10" ht="17.399999999999999" x14ac:dyDescent="0.3">
      <c r="A57" s="193" t="s">
        <v>148</v>
      </c>
      <c r="B57" s="193"/>
      <c r="C57" s="193"/>
      <c r="D57" s="193"/>
      <c r="E57" s="193"/>
      <c r="F57" s="193"/>
      <c r="G57" s="193"/>
      <c r="H57" s="193"/>
      <c r="I57" s="193"/>
      <c r="J57" s="193"/>
    </row>
    <row r="58" spans="1:10" ht="36" customHeight="1" x14ac:dyDescent="0.3">
      <c r="A58" s="194" t="s">
        <v>12</v>
      </c>
      <c r="B58" s="196" t="s">
        <v>165</v>
      </c>
      <c r="C58" s="198" t="s">
        <v>13</v>
      </c>
      <c r="D58" s="199"/>
      <c r="E58" s="200" t="s">
        <v>14</v>
      </c>
      <c r="F58" s="201"/>
      <c r="G58" s="202"/>
      <c r="H58" s="51"/>
      <c r="I58" s="203"/>
      <c r="J58" s="204"/>
    </row>
    <row r="59" spans="1:10" ht="45.6" x14ac:dyDescent="0.3">
      <c r="A59" s="195"/>
      <c r="B59" s="197"/>
      <c r="C59" s="2" t="s">
        <v>15</v>
      </c>
      <c r="D59" s="2" t="s">
        <v>139</v>
      </c>
      <c r="E59" s="3" t="s">
        <v>16</v>
      </c>
      <c r="F59" s="4" t="s">
        <v>17</v>
      </c>
      <c r="G59" s="2" t="s">
        <v>18</v>
      </c>
      <c r="H59" s="3"/>
      <c r="I59" s="4" t="s">
        <v>17</v>
      </c>
      <c r="J59" s="2" t="s">
        <v>18</v>
      </c>
    </row>
    <row r="60" spans="1:10" x14ac:dyDescent="0.3">
      <c r="A60" s="7" t="s">
        <v>19</v>
      </c>
      <c r="B60" s="140"/>
      <c r="C60" s="140"/>
      <c r="D60" s="140"/>
      <c r="E60" s="140"/>
      <c r="F60" s="156"/>
      <c r="G60" s="157"/>
      <c r="H60" s="157"/>
      <c r="I60" s="158"/>
      <c r="J60" s="158"/>
    </row>
    <row r="61" spans="1:10" ht="26.4" x14ac:dyDescent="0.3">
      <c r="A61" s="7" t="s">
        <v>138</v>
      </c>
      <c r="B61" s="140"/>
      <c r="C61" s="140"/>
      <c r="D61" s="140"/>
      <c r="E61" s="140"/>
      <c r="F61" s="156"/>
      <c r="G61" s="157"/>
      <c r="H61" s="157"/>
      <c r="I61" s="158"/>
      <c r="J61" s="158"/>
    </row>
    <row r="62" spans="1:10" ht="26.4" x14ac:dyDescent="0.3">
      <c r="A62" s="5" t="s">
        <v>140</v>
      </c>
      <c r="B62" s="140"/>
      <c r="C62" s="140"/>
      <c r="D62" s="140"/>
      <c r="E62" s="140"/>
      <c r="F62" s="156"/>
      <c r="G62" s="157"/>
      <c r="H62" s="157"/>
      <c r="I62" s="158"/>
      <c r="J62" s="158"/>
    </row>
    <row r="63" spans="1:10" x14ac:dyDescent="0.3">
      <c r="A63" s="5" t="s">
        <v>141</v>
      </c>
      <c r="B63" s="140"/>
      <c r="C63" s="140"/>
      <c r="D63" s="140"/>
      <c r="E63" s="140"/>
      <c r="F63" s="156"/>
      <c r="G63" s="157"/>
      <c r="H63" s="157"/>
      <c r="I63" s="158"/>
      <c r="J63" s="158"/>
    </row>
    <row r="64" spans="1:10" x14ac:dyDescent="0.3">
      <c r="A64" s="5" t="s">
        <v>142</v>
      </c>
      <c r="B64" s="140"/>
      <c r="C64" s="140"/>
      <c r="D64" s="140"/>
      <c r="E64" s="140"/>
      <c r="F64" s="156"/>
      <c r="G64" s="157"/>
      <c r="H64" s="157"/>
      <c r="I64" s="158"/>
      <c r="J64" s="158"/>
    </row>
    <row r="65" spans="1:10" ht="39.6" x14ac:dyDescent="0.3">
      <c r="A65" s="5" t="s">
        <v>151</v>
      </c>
      <c r="B65" s="140"/>
      <c r="C65" s="140"/>
      <c r="D65" s="140"/>
      <c r="E65" s="140"/>
      <c r="F65" s="156"/>
      <c r="G65" s="157"/>
      <c r="H65" s="157"/>
      <c r="I65" s="158"/>
      <c r="J65" s="158"/>
    </row>
    <row r="66" spans="1:10" ht="26.4" x14ac:dyDescent="0.3">
      <c r="A66" s="5" t="s">
        <v>175</v>
      </c>
      <c r="B66" s="140"/>
      <c r="C66" s="140"/>
      <c r="D66" s="140"/>
      <c r="E66" s="140"/>
      <c r="F66" s="156"/>
      <c r="G66" s="157"/>
      <c r="H66" s="157"/>
      <c r="I66" s="158"/>
      <c r="J66" s="158"/>
    </row>
    <row r="67" spans="1:10" ht="39.6" x14ac:dyDescent="0.3">
      <c r="A67" s="7" t="s">
        <v>143</v>
      </c>
      <c r="B67" s="140"/>
      <c r="C67" s="140"/>
      <c r="D67" s="140"/>
      <c r="E67" s="140"/>
      <c r="F67" s="156"/>
      <c r="G67" s="157"/>
      <c r="H67" s="157"/>
      <c r="I67" s="158"/>
      <c r="J67" s="158"/>
    </row>
    <row r="68" spans="1:10" x14ac:dyDescent="0.3">
      <c r="A68" s="7" t="s">
        <v>20</v>
      </c>
      <c r="B68" s="6">
        <f>B60+B61+B62+B65+B66+B67</f>
        <v>0</v>
      </c>
      <c r="C68" s="6">
        <f t="shared" ref="C68:J68" si="0">C60+C61+C62+C65+C66+C67</f>
        <v>0</v>
      </c>
      <c r="D68" s="6">
        <f t="shared" si="0"/>
        <v>0</v>
      </c>
      <c r="E68" s="6">
        <f t="shared" si="0"/>
        <v>0</v>
      </c>
      <c r="F68" s="6">
        <f t="shared" si="0"/>
        <v>0</v>
      </c>
      <c r="G68" s="6">
        <f t="shared" si="0"/>
        <v>0</v>
      </c>
      <c r="H68" s="6"/>
      <c r="I68" s="6">
        <f t="shared" si="0"/>
        <v>0</v>
      </c>
      <c r="J68" s="6">
        <f t="shared" si="0"/>
        <v>0</v>
      </c>
    </row>
    <row r="69" spans="1:10" ht="17.399999999999999" customHeight="1" x14ac:dyDescent="0.3">
      <c r="A69" s="169" t="s">
        <v>149</v>
      </c>
      <c r="B69" s="169"/>
      <c r="C69" s="169"/>
      <c r="D69" s="169"/>
      <c r="E69" s="169"/>
      <c r="F69" s="169"/>
      <c r="G69" s="169"/>
      <c r="H69" s="169"/>
      <c r="I69" s="169"/>
      <c r="J69" s="169"/>
    </row>
    <row r="70" spans="1:10" ht="26.4" x14ac:dyDescent="0.3">
      <c r="A70" s="10" t="s">
        <v>21</v>
      </c>
      <c r="B70" s="10" t="s">
        <v>22</v>
      </c>
      <c r="D70" s="11"/>
      <c r="E70" s="11"/>
    </row>
    <row r="71" spans="1:10" x14ac:dyDescent="0.3">
      <c r="A71" s="12" t="s">
        <v>170</v>
      </c>
      <c r="B71" s="141"/>
      <c r="C71" s="13"/>
      <c r="D71" s="14"/>
      <c r="E71" s="14"/>
    </row>
    <row r="72" spans="1:10" x14ac:dyDescent="0.3">
      <c r="A72" s="12" t="s">
        <v>171</v>
      </c>
      <c r="B72" s="142"/>
      <c r="C72" s="13"/>
      <c r="D72" s="14"/>
      <c r="E72" s="14"/>
    </row>
    <row r="73" spans="1:10" x14ac:dyDescent="0.3">
      <c r="A73" s="12" t="s">
        <v>23</v>
      </c>
      <c r="B73" s="142"/>
      <c r="C73" s="13"/>
      <c r="D73" s="14"/>
      <c r="E73" s="14"/>
    </row>
    <row r="74" spans="1:10" x14ac:dyDescent="0.3">
      <c r="A74" s="12" t="s">
        <v>24</v>
      </c>
      <c r="B74" s="142"/>
      <c r="C74" s="13"/>
      <c r="D74" s="14"/>
      <c r="E74" s="14"/>
    </row>
    <row r="75" spans="1:10" x14ac:dyDescent="0.3">
      <c r="A75" s="15" t="s">
        <v>25</v>
      </c>
      <c r="B75" s="142"/>
      <c r="C75" s="13"/>
      <c r="D75" s="14"/>
      <c r="E75" s="14"/>
    </row>
    <row r="76" spans="1:10" x14ac:dyDescent="0.3">
      <c r="A76" s="15" t="s">
        <v>172</v>
      </c>
      <c r="B76" s="142"/>
      <c r="C76" s="13"/>
      <c r="D76" s="14"/>
      <c r="E76" s="14"/>
    </row>
    <row r="77" spans="1:10" x14ac:dyDescent="0.3">
      <c r="A77" s="15" t="s">
        <v>168</v>
      </c>
      <c r="B77" s="142"/>
      <c r="C77" s="13"/>
      <c r="D77" s="14"/>
      <c r="E77" s="14"/>
    </row>
    <row r="78" spans="1:10" ht="27" x14ac:dyDescent="0.3">
      <c r="A78" s="12" t="s">
        <v>174</v>
      </c>
      <c r="B78" s="143"/>
      <c r="C78" s="80"/>
      <c r="D78" s="14"/>
      <c r="E78" s="14"/>
    </row>
    <row r="79" spans="1:10" x14ac:dyDescent="0.3">
      <c r="A79" s="12" t="s">
        <v>169</v>
      </c>
      <c r="B79" s="142"/>
      <c r="C79" s="13"/>
      <c r="D79" s="14"/>
      <c r="E79" s="14"/>
    </row>
    <row r="80" spans="1:10" x14ac:dyDescent="0.3">
      <c r="A80" s="12" t="s">
        <v>173</v>
      </c>
      <c r="B80" s="142"/>
      <c r="C80" s="13"/>
      <c r="D80" s="14"/>
      <c r="E80" s="14"/>
    </row>
    <row r="81" spans="1:10" ht="17.399999999999999" customHeight="1" x14ac:dyDescent="0.3">
      <c r="A81" s="170" t="s">
        <v>150</v>
      </c>
      <c r="B81" s="170"/>
      <c r="C81" s="170"/>
      <c r="D81" s="170"/>
      <c r="E81" s="170"/>
      <c r="F81" s="170"/>
      <c r="G81" s="170"/>
      <c r="H81" s="170"/>
      <c r="I81" s="170"/>
      <c r="J81" s="170"/>
    </row>
    <row r="82" spans="1:10" ht="30.6" customHeight="1" x14ac:dyDescent="0.3">
      <c r="A82" s="10" t="s">
        <v>21</v>
      </c>
      <c r="B82" s="10" t="s">
        <v>22</v>
      </c>
      <c r="C82" s="46"/>
      <c r="D82" s="46"/>
      <c r="E82" s="46"/>
      <c r="F82" s="46"/>
      <c r="G82" s="46"/>
      <c r="H82" s="46"/>
      <c r="I82" s="46"/>
      <c r="J82" s="46"/>
    </row>
    <row r="83" spans="1:10" x14ac:dyDescent="0.3">
      <c r="A83" s="12" t="s">
        <v>170</v>
      </c>
      <c r="B83" s="144"/>
      <c r="C83" s="81"/>
      <c r="D83" s="14"/>
      <c r="E83" s="14"/>
    </row>
    <row r="84" spans="1:10" x14ac:dyDescent="0.3">
      <c r="A84" s="12" t="s">
        <v>171</v>
      </c>
      <c r="B84" s="142"/>
      <c r="C84" s="13"/>
      <c r="D84" s="14"/>
      <c r="E84" s="14"/>
    </row>
    <row r="85" spans="1:10" x14ac:dyDescent="0.3">
      <c r="A85" s="12" t="s">
        <v>23</v>
      </c>
      <c r="B85" s="142"/>
      <c r="C85" s="13"/>
      <c r="D85" s="14"/>
      <c r="E85" s="14"/>
    </row>
    <row r="86" spans="1:10" x14ac:dyDescent="0.3">
      <c r="A86" s="12" t="s">
        <v>24</v>
      </c>
      <c r="B86" s="142"/>
      <c r="C86" s="13"/>
      <c r="D86" s="14"/>
      <c r="E86" s="14"/>
    </row>
    <row r="87" spans="1:10" x14ac:dyDescent="0.3">
      <c r="A87" s="15" t="s">
        <v>25</v>
      </c>
      <c r="B87" s="142"/>
      <c r="C87" s="13"/>
      <c r="D87" s="14"/>
      <c r="E87" s="14"/>
    </row>
    <row r="88" spans="1:10" x14ac:dyDescent="0.3">
      <c r="A88" s="15" t="s">
        <v>172</v>
      </c>
      <c r="B88" s="142"/>
      <c r="C88" s="13"/>
      <c r="D88" s="14"/>
      <c r="E88" s="14"/>
    </row>
    <row r="89" spans="1:10" x14ac:dyDescent="0.3">
      <c r="A89" s="15" t="s">
        <v>168</v>
      </c>
      <c r="B89" s="142"/>
      <c r="C89" s="13"/>
      <c r="D89" s="14"/>
      <c r="E89" s="14"/>
    </row>
    <row r="90" spans="1:10" ht="27" x14ac:dyDescent="0.3">
      <c r="A90" s="12" t="s">
        <v>174</v>
      </c>
      <c r="B90" s="143"/>
      <c r="C90" s="80"/>
      <c r="D90" s="14"/>
      <c r="E90" s="14"/>
    </row>
    <row r="91" spans="1:10" x14ac:dyDescent="0.3">
      <c r="A91" s="12" t="s">
        <v>169</v>
      </c>
      <c r="B91" s="142"/>
      <c r="C91" s="13"/>
      <c r="D91" s="14"/>
      <c r="E91" s="14"/>
    </row>
    <row r="92" spans="1:10" x14ac:dyDescent="0.3">
      <c r="A92" s="12" t="s">
        <v>173</v>
      </c>
      <c r="B92" s="142"/>
      <c r="C92" s="13"/>
      <c r="D92" s="14"/>
      <c r="E92" s="14"/>
    </row>
    <row r="93" spans="1:10" ht="17.399999999999999" customHeight="1" x14ac:dyDescent="0.3">
      <c r="A93" s="170" t="s">
        <v>152</v>
      </c>
      <c r="B93" s="170"/>
      <c r="C93" s="170"/>
      <c r="D93" s="170"/>
      <c r="E93" s="170"/>
      <c r="F93" s="170"/>
      <c r="G93" s="170"/>
      <c r="H93" s="170"/>
      <c r="I93" s="170"/>
      <c r="J93" s="170"/>
    </row>
    <row r="94" spans="1:10" ht="14.4" customHeight="1" x14ac:dyDescent="0.3">
      <c r="A94" s="183" t="s">
        <v>26</v>
      </c>
      <c r="B94" s="185" t="s">
        <v>27</v>
      </c>
      <c r="C94" s="186"/>
      <c r="D94" s="186"/>
      <c r="E94" s="187"/>
      <c r="F94" s="185" t="s">
        <v>28</v>
      </c>
      <c r="G94" s="186"/>
      <c r="H94" s="186"/>
      <c r="I94" s="187"/>
    </row>
    <row r="95" spans="1:10" ht="84" x14ac:dyDescent="0.3">
      <c r="A95" s="184"/>
      <c r="B95" s="17" t="s">
        <v>29</v>
      </c>
      <c r="C95" s="17" t="s">
        <v>30</v>
      </c>
      <c r="D95" s="18" t="s">
        <v>31</v>
      </c>
      <c r="E95" s="17" t="s">
        <v>32</v>
      </c>
      <c r="F95" s="17" t="s">
        <v>29</v>
      </c>
      <c r="G95" s="17" t="s">
        <v>33</v>
      </c>
      <c r="H95" s="17"/>
      <c r="I95" s="17" t="s">
        <v>32</v>
      </c>
    </row>
    <row r="96" spans="1:10" x14ac:dyDescent="0.3">
      <c r="A96" s="19" t="s">
        <v>144</v>
      </c>
      <c r="B96" s="145"/>
      <c r="C96" s="145"/>
      <c r="D96" s="145"/>
      <c r="E96" s="145"/>
      <c r="F96" s="145"/>
      <c r="G96" s="145"/>
      <c r="H96" s="145"/>
      <c r="I96" s="145"/>
    </row>
    <row r="97" spans="1:9" ht="26.4" x14ac:dyDescent="0.3">
      <c r="A97" s="7" t="s">
        <v>34</v>
      </c>
      <c r="B97" s="145"/>
      <c r="C97" s="145"/>
      <c r="D97" s="145"/>
      <c r="E97" s="145"/>
      <c r="F97" s="145"/>
      <c r="G97" s="145"/>
      <c r="H97" s="145"/>
      <c r="I97" s="145"/>
    </row>
    <row r="98" spans="1:9" x14ac:dyDescent="0.3">
      <c r="A98" s="19" t="s">
        <v>35</v>
      </c>
      <c r="B98" s="145"/>
      <c r="C98" s="145"/>
      <c r="D98" s="145"/>
      <c r="E98" s="145"/>
      <c r="F98" s="145"/>
      <c r="G98" s="145"/>
      <c r="H98" s="145"/>
      <c r="I98" s="145"/>
    </row>
    <row r="99" spans="1:9" x14ac:dyDescent="0.3">
      <c r="A99" s="20" t="s">
        <v>145</v>
      </c>
      <c r="B99" s="145"/>
      <c r="C99" s="145"/>
      <c r="D99" s="145"/>
      <c r="E99" s="145"/>
      <c r="F99" s="145"/>
      <c r="G99" s="145"/>
      <c r="H99" s="145"/>
      <c r="I99" s="145"/>
    </row>
    <row r="100" spans="1:9" x14ac:dyDescent="0.3">
      <c r="A100" s="20" t="s">
        <v>146</v>
      </c>
      <c r="B100" s="145"/>
      <c r="C100" s="145"/>
      <c r="D100" s="145"/>
      <c r="E100" s="145"/>
      <c r="F100" s="145"/>
      <c r="G100" s="145"/>
      <c r="H100" s="145"/>
      <c r="I100" s="145"/>
    </row>
    <row r="101" spans="1:9" x14ac:dyDescent="0.3">
      <c r="A101" s="19" t="s">
        <v>153</v>
      </c>
      <c r="B101" s="145"/>
      <c r="C101" s="145"/>
      <c r="D101" s="145"/>
      <c r="E101" s="145"/>
      <c r="F101" s="145"/>
      <c r="G101" s="145"/>
      <c r="H101" s="145"/>
      <c r="I101" s="145"/>
    </row>
    <row r="102" spans="1:9" x14ac:dyDescent="0.3">
      <c r="A102" s="19" t="s">
        <v>154</v>
      </c>
      <c r="B102" s="145"/>
      <c r="C102" s="145"/>
      <c r="D102" s="145"/>
      <c r="E102" s="145"/>
      <c r="F102" s="145"/>
      <c r="G102" s="145"/>
      <c r="H102" s="145"/>
      <c r="I102" s="145"/>
    </row>
    <row r="103" spans="1:9" x14ac:dyDescent="0.3">
      <c r="A103" s="19" t="s">
        <v>36</v>
      </c>
      <c r="B103" s="145"/>
      <c r="C103" s="145"/>
      <c r="D103" s="145"/>
      <c r="E103" s="145"/>
      <c r="F103" s="145"/>
      <c r="G103" s="145"/>
      <c r="H103" s="145"/>
      <c r="I103" s="145"/>
    </row>
    <row r="104" spans="1:9" x14ac:dyDescent="0.3">
      <c r="A104" s="19" t="s">
        <v>38</v>
      </c>
      <c r="B104" s="145"/>
      <c r="C104" s="145"/>
      <c r="D104" s="145"/>
      <c r="E104" s="145"/>
      <c r="F104" s="145"/>
      <c r="G104" s="145"/>
      <c r="H104" s="145"/>
      <c r="I104" s="145"/>
    </row>
    <row r="105" spans="1:9" x14ac:dyDescent="0.3">
      <c r="A105" s="19" t="s">
        <v>39</v>
      </c>
      <c r="B105" s="145"/>
      <c r="C105" s="145"/>
      <c r="D105" s="145"/>
      <c r="E105" s="145"/>
      <c r="F105" s="145"/>
      <c r="G105" s="145"/>
      <c r="H105" s="145"/>
      <c r="I105" s="145"/>
    </row>
    <row r="106" spans="1:9" x14ac:dyDescent="0.3">
      <c r="A106" s="19" t="s">
        <v>43</v>
      </c>
      <c r="B106" s="145"/>
      <c r="C106" s="145"/>
      <c r="D106" s="145"/>
      <c r="E106" s="145"/>
      <c r="F106" s="145"/>
      <c r="G106" s="145"/>
      <c r="H106" s="145"/>
      <c r="I106" s="145"/>
    </row>
    <row r="107" spans="1:9" x14ac:dyDescent="0.3">
      <c r="A107" s="19" t="s">
        <v>40</v>
      </c>
      <c r="B107" s="145"/>
      <c r="C107" s="145"/>
      <c r="D107" s="145"/>
      <c r="E107" s="145"/>
      <c r="F107" s="145"/>
      <c r="G107" s="145"/>
      <c r="H107" s="145"/>
      <c r="I107" s="145"/>
    </row>
    <row r="108" spans="1:9" ht="15.6" x14ac:dyDescent="0.3">
      <c r="A108" s="188" t="s">
        <v>163</v>
      </c>
      <c r="B108" s="189"/>
      <c r="C108" s="189"/>
      <c r="D108" s="189"/>
      <c r="E108" s="189"/>
      <c r="F108" s="189"/>
      <c r="G108" s="189"/>
      <c r="H108" s="189"/>
      <c r="I108" s="190"/>
    </row>
    <row r="109" spans="1:9" x14ac:dyDescent="0.3">
      <c r="A109" s="19" t="s">
        <v>164</v>
      </c>
      <c r="B109" s="145"/>
      <c r="C109" s="145"/>
      <c r="D109" s="145"/>
      <c r="E109" s="145"/>
      <c r="F109" s="145"/>
      <c r="G109" s="145"/>
      <c r="H109" s="145"/>
      <c r="I109" s="145"/>
    </row>
    <row r="110" spans="1:9" x14ac:dyDescent="0.3">
      <c r="A110" s="19" t="s">
        <v>39</v>
      </c>
      <c r="B110" s="145"/>
      <c r="C110" s="145"/>
      <c r="D110" s="145"/>
      <c r="E110" s="145"/>
      <c r="F110" s="145"/>
      <c r="G110" s="145"/>
      <c r="H110" s="145"/>
      <c r="I110" s="145"/>
    </row>
    <row r="112" spans="1:9" ht="17.399999999999999" x14ac:dyDescent="0.3">
      <c r="A112" s="182" t="s">
        <v>41</v>
      </c>
      <c r="B112" s="182"/>
      <c r="C112" s="182"/>
      <c r="D112" s="182"/>
      <c r="E112" s="182"/>
      <c r="F112" s="182"/>
      <c r="G112" s="182"/>
      <c r="H112" s="182"/>
    </row>
    <row r="113" spans="1:10" ht="24" x14ac:dyDescent="0.3">
      <c r="A113" s="10" t="s">
        <v>26</v>
      </c>
      <c r="B113" s="17" t="s">
        <v>42</v>
      </c>
      <c r="C113" s="21"/>
      <c r="D113" s="21"/>
      <c r="E113" s="21"/>
    </row>
    <row r="114" spans="1:10" x14ac:dyDescent="0.3">
      <c r="A114" s="19" t="s">
        <v>35</v>
      </c>
      <c r="B114" s="146"/>
      <c r="C114" s="21"/>
      <c r="D114" s="21"/>
      <c r="E114" s="21"/>
    </row>
    <row r="115" spans="1:10" x14ac:dyDescent="0.3">
      <c r="A115" s="19" t="s">
        <v>36</v>
      </c>
      <c r="B115" s="146"/>
      <c r="C115" s="9"/>
      <c r="D115" s="9"/>
      <c r="E115" s="9"/>
      <c r="F115" s="9"/>
    </row>
    <row r="116" spans="1:10" x14ac:dyDescent="0.3">
      <c r="A116" s="19" t="s">
        <v>37</v>
      </c>
      <c r="B116" s="146"/>
      <c r="C116" s="9"/>
      <c r="D116" s="9"/>
      <c r="E116" s="9"/>
      <c r="F116" s="9"/>
    </row>
    <row r="117" spans="1:10" x14ac:dyDescent="0.3">
      <c r="A117" s="19" t="s">
        <v>38</v>
      </c>
      <c r="B117" s="146"/>
      <c r="C117" s="9"/>
      <c r="D117" s="9"/>
      <c r="E117" s="9"/>
      <c r="F117" s="9"/>
    </row>
    <row r="118" spans="1:10" x14ac:dyDescent="0.3">
      <c r="A118" s="19" t="s">
        <v>39</v>
      </c>
      <c r="B118" s="146"/>
      <c r="C118" s="9"/>
      <c r="D118" s="9"/>
      <c r="E118" s="9"/>
      <c r="F118" s="9"/>
    </row>
    <row r="119" spans="1:10" x14ac:dyDescent="0.3">
      <c r="A119" s="19" t="s">
        <v>43</v>
      </c>
      <c r="B119" s="146"/>
      <c r="C119" s="9"/>
      <c r="D119" s="9"/>
      <c r="E119" s="9"/>
      <c r="F119" s="9"/>
    </row>
    <row r="120" spans="1:10" x14ac:dyDescent="0.3">
      <c r="A120" s="19" t="s">
        <v>40</v>
      </c>
      <c r="B120" s="146"/>
      <c r="C120" s="9"/>
      <c r="D120" s="9"/>
      <c r="E120" s="9"/>
      <c r="F120" s="9"/>
    </row>
    <row r="122" spans="1:10" ht="15.6" x14ac:dyDescent="0.3">
      <c r="A122" s="116" t="s">
        <v>44</v>
      </c>
      <c r="B122" s="117"/>
      <c r="C122" s="117"/>
      <c r="D122" s="117"/>
      <c r="E122" s="117"/>
      <c r="F122" s="117"/>
      <c r="G122" s="118"/>
      <c r="H122" s="118"/>
      <c r="I122" s="117"/>
      <c r="J122" s="117"/>
    </row>
    <row r="123" spans="1:10" x14ac:dyDescent="0.3">
      <c r="A123" s="171" t="s">
        <v>188</v>
      </c>
      <c r="B123" s="172"/>
      <c r="C123" s="172"/>
      <c r="D123" s="172"/>
      <c r="E123" s="172"/>
      <c r="F123" s="172"/>
      <c r="G123" s="172"/>
      <c r="H123" s="172"/>
      <c r="I123" s="172"/>
      <c r="J123" s="172"/>
    </row>
    <row r="124" spans="1:10" x14ac:dyDescent="0.3">
      <c r="A124" s="119"/>
      <c r="B124" s="120"/>
      <c r="C124" s="120"/>
      <c r="D124" s="120"/>
      <c r="E124" s="120"/>
      <c r="F124" s="120"/>
      <c r="G124" s="120"/>
      <c r="H124" s="120"/>
      <c r="I124" s="120"/>
      <c r="J124" s="120"/>
    </row>
    <row r="125" spans="1:10" ht="40.200000000000003" customHeight="1" x14ac:dyDescent="0.3">
      <c r="A125" s="165" t="s">
        <v>196</v>
      </c>
      <c r="B125" s="166"/>
      <c r="C125" s="166"/>
      <c r="D125" s="166"/>
      <c r="E125" s="166"/>
      <c r="F125" s="166"/>
      <c r="G125" s="166"/>
      <c r="H125" s="166"/>
      <c r="I125" s="166"/>
      <c r="J125" s="166"/>
    </row>
    <row r="126" spans="1:10" x14ac:dyDescent="0.3">
      <c r="A126" s="119"/>
      <c r="B126" s="120"/>
      <c r="C126" s="120"/>
      <c r="D126" s="120"/>
      <c r="E126" s="120"/>
      <c r="F126" s="120"/>
      <c r="G126" s="120"/>
      <c r="H126" s="120"/>
      <c r="I126" s="120"/>
      <c r="J126" s="120"/>
    </row>
    <row r="127" spans="1:10" x14ac:dyDescent="0.3">
      <c r="A127" s="26" t="s">
        <v>91</v>
      </c>
      <c r="B127" s="27" t="s">
        <v>92</v>
      </c>
      <c r="C127" s="37"/>
      <c r="D127" s="37"/>
      <c r="E127" s="37"/>
      <c r="F127" s="37"/>
      <c r="G127" s="35"/>
      <c r="H127"/>
      <c r="I127"/>
      <c r="J127"/>
    </row>
    <row r="128" spans="1:10" ht="14.4" customHeight="1" x14ac:dyDescent="0.3">
      <c r="A128" s="34" t="s">
        <v>93</v>
      </c>
      <c r="B128" s="38"/>
      <c r="C128" s="37"/>
      <c r="D128" s="37"/>
      <c r="E128" s="37"/>
      <c r="F128" s="37"/>
      <c r="G128" s="35"/>
      <c r="H128"/>
      <c r="I128"/>
      <c r="J128"/>
    </row>
    <row r="129" spans="1:10" x14ac:dyDescent="0.3">
      <c r="A129" s="34" t="s">
        <v>94</v>
      </c>
      <c r="B129" s="38"/>
      <c r="C129" s="37"/>
      <c r="D129" s="37"/>
      <c r="E129" s="37"/>
      <c r="F129" s="37"/>
      <c r="G129" s="35"/>
      <c r="H129"/>
      <c r="I129"/>
      <c r="J129"/>
    </row>
    <row r="130" spans="1:10" ht="14.4" customHeight="1" x14ac:dyDescent="0.3">
      <c r="A130" s="34" t="s">
        <v>95</v>
      </c>
      <c r="B130" s="42" t="e">
        <f>B128/B129</f>
        <v>#DIV/0!</v>
      </c>
      <c r="C130" s="160" t="s">
        <v>197</v>
      </c>
      <c r="D130" s="161"/>
      <c r="E130" s="161"/>
      <c r="F130" s="161"/>
      <c r="G130" s="161"/>
      <c r="H130" s="161"/>
      <c r="I130" s="161"/>
      <c r="J130" s="161"/>
    </row>
    <row r="131" spans="1:10" x14ac:dyDescent="0.3">
      <c r="A131" s="34" t="s">
        <v>96</v>
      </c>
      <c r="B131" s="29"/>
      <c r="C131" s="37"/>
      <c r="D131" s="37"/>
      <c r="E131" s="37"/>
      <c r="F131" s="37"/>
      <c r="G131" s="35"/>
      <c r="H131"/>
      <c r="I131"/>
      <c r="J131"/>
    </row>
    <row r="132" spans="1:10" x14ac:dyDescent="0.3">
      <c r="A132" s="34" t="s">
        <v>97</v>
      </c>
      <c r="B132" s="42" t="e">
        <f>B131/B129</f>
        <v>#DIV/0!</v>
      </c>
      <c r="C132" s="37"/>
      <c r="D132" s="37"/>
      <c r="E132" s="37"/>
      <c r="F132" s="37"/>
      <c r="G132" s="35"/>
      <c r="H132"/>
      <c r="I132"/>
      <c r="J132"/>
    </row>
    <row r="133" spans="1:10" x14ac:dyDescent="0.3">
      <c r="A133" s="34" t="s">
        <v>98</v>
      </c>
      <c r="B133" s="38"/>
      <c r="C133" s="37"/>
      <c r="D133" s="37"/>
      <c r="E133" s="37"/>
      <c r="F133" s="37"/>
      <c r="G133" s="35"/>
      <c r="H133"/>
      <c r="I133"/>
      <c r="J133"/>
    </row>
    <row r="134" spans="1:10" x14ac:dyDescent="0.3">
      <c r="A134" s="34" t="s">
        <v>99</v>
      </c>
      <c r="B134" s="42" t="e">
        <f>B133/B129</f>
        <v>#DIV/0!</v>
      </c>
      <c r="C134" s="37"/>
      <c r="D134" s="37"/>
      <c r="E134" s="37"/>
      <c r="F134" s="37"/>
      <c r="G134" s="35"/>
      <c r="H134"/>
      <c r="I134"/>
      <c r="J134"/>
    </row>
    <row r="135" spans="1:10" x14ac:dyDescent="0.3">
      <c r="A135" s="34" t="s">
        <v>100</v>
      </c>
      <c r="B135" s="38"/>
      <c r="C135" s="37"/>
      <c r="D135" s="37"/>
      <c r="E135" s="37"/>
      <c r="F135" s="37"/>
      <c r="G135" s="35"/>
      <c r="H135"/>
      <c r="I135"/>
      <c r="J135"/>
    </row>
    <row r="136" spans="1:10" x14ac:dyDescent="0.3">
      <c r="A136" s="34" t="s">
        <v>101</v>
      </c>
      <c r="B136" s="42" t="e">
        <f>B135/B129</f>
        <v>#DIV/0!</v>
      </c>
      <c r="C136" s="37"/>
      <c r="D136" s="37"/>
      <c r="E136" s="37"/>
      <c r="F136" s="37"/>
      <c r="G136" s="35"/>
      <c r="H136"/>
      <c r="I136"/>
      <c r="J136"/>
    </row>
    <row r="137" spans="1:10" x14ac:dyDescent="0.3">
      <c r="A137" s="34" t="s">
        <v>102</v>
      </c>
      <c r="B137" s="38"/>
      <c r="C137" s="37"/>
      <c r="D137" s="37"/>
      <c r="E137" s="37"/>
      <c r="F137" s="37"/>
      <c r="G137" s="35"/>
      <c r="H137"/>
      <c r="I137"/>
      <c r="J137"/>
    </row>
    <row r="138" spans="1:10" x14ac:dyDescent="0.3">
      <c r="A138" s="34" t="s">
        <v>103</v>
      </c>
      <c r="B138" s="153" t="e">
        <f>B135*100/B137</f>
        <v>#DIV/0!</v>
      </c>
      <c r="C138" s="37"/>
      <c r="D138" s="37"/>
      <c r="E138" s="37"/>
      <c r="F138" s="37"/>
      <c r="G138" s="35"/>
      <c r="H138"/>
      <c r="I138"/>
      <c r="J138"/>
    </row>
    <row r="139" spans="1:10" x14ac:dyDescent="0.3">
      <c r="A139" s="34" t="s">
        <v>198</v>
      </c>
      <c r="B139" s="29"/>
      <c r="C139" s="37"/>
      <c r="D139" s="37"/>
      <c r="E139" s="37"/>
      <c r="F139" s="37"/>
      <c r="G139" s="35"/>
      <c r="H139"/>
      <c r="I139"/>
      <c r="J139"/>
    </row>
    <row r="140" spans="1:10" ht="26.4" x14ac:dyDescent="0.3">
      <c r="A140" s="34" t="s">
        <v>104</v>
      </c>
      <c r="B140" s="38"/>
      <c r="C140" s="37"/>
      <c r="D140" s="37"/>
      <c r="E140" s="37"/>
      <c r="F140" s="37"/>
      <c r="G140" s="35"/>
      <c r="H140"/>
      <c r="I140"/>
      <c r="J140"/>
    </row>
    <row r="141" spans="1:10" ht="26.4" x14ac:dyDescent="0.3">
      <c r="A141" s="34" t="s">
        <v>105</v>
      </c>
      <c r="B141" s="38"/>
      <c r="C141" s="37"/>
      <c r="D141" s="37"/>
      <c r="E141" s="37"/>
      <c r="F141" s="37"/>
      <c r="G141" s="35"/>
      <c r="H141"/>
      <c r="I141"/>
      <c r="J141"/>
    </row>
    <row r="142" spans="1:10" x14ac:dyDescent="0.3">
      <c r="A142" s="34" t="s">
        <v>106</v>
      </c>
      <c r="B142" s="42" t="e">
        <f>B140/B141</f>
        <v>#DIV/0!</v>
      </c>
      <c r="C142" s="37"/>
      <c r="D142" s="37"/>
      <c r="E142" s="37"/>
      <c r="F142" s="37"/>
      <c r="G142" s="35"/>
      <c r="H142"/>
      <c r="I142"/>
      <c r="J142"/>
    </row>
    <row r="143" spans="1:10" x14ac:dyDescent="0.3">
      <c r="A143" s="34" t="s">
        <v>112</v>
      </c>
      <c r="B143" s="159"/>
      <c r="C143" s="37"/>
      <c r="D143" s="37"/>
      <c r="E143" s="37"/>
      <c r="F143" s="37"/>
      <c r="G143" s="35"/>
      <c r="H143"/>
      <c r="I143"/>
      <c r="J143"/>
    </row>
    <row r="144" spans="1:10" x14ac:dyDescent="0.3">
      <c r="A144" s="34" t="s">
        <v>199</v>
      </c>
      <c r="B144" s="159"/>
      <c r="C144" s="37"/>
      <c r="D144" s="37"/>
      <c r="E144" s="37"/>
      <c r="F144" s="37"/>
      <c r="G144" s="35"/>
      <c r="H144"/>
      <c r="I144"/>
      <c r="J144"/>
    </row>
    <row r="145" spans="1:10" x14ac:dyDescent="0.3">
      <c r="A145" s="34" t="s">
        <v>113</v>
      </c>
      <c r="B145" s="159"/>
      <c r="C145" s="37"/>
      <c r="D145" s="37"/>
      <c r="E145" s="37"/>
      <c r="F145" s="37"/>
      <c r="G145" s="35"/>
      <c r="H145"/>
      <c r="I145"/>
      <c r="J145"/>
    </row>
    <row r="146" spans="1:10" x14ac:dyDescent="0.3">
      <c r="A146" s="34" t="s">
        <v>201</v>
      </c>
      <c r="B146" s="159"/>
      <c r="C146" s="37"/>
      <c r="D146" s="37"/>
      <c r="E146" s="37"/>
      <c r="F146" s="37"/>
      <c r="G146" s="35"/>
      <c r="H146"/>
      <c r="I146"/>
      <c r="J146"/>
    </row>
    <row r="147" spans="1:10" x14ac:dyDescent="0.3">
      <c r="A147" s="34" t="s">
        <v>203</v>
      </c>
      <c r="B147" s="159"/>
      <c r="C147" s="37"/>
      <c r="D147" s="37"/>
      <c r="E147" s="37"/>
      <c r="F147" s="37"/>
      <c r="G147" s="35"/>
      <c r="H147"/>
      <c r="I147"/>
      <c r="J147"/>
    </row>
    <row r="148" spans="1:10" x14ac:dyDescent="0.3">
      <c r="A148" s="34" t="s">
        <v>200</v>
      </c>
      <c r="B148" s="159"/>
      <c r="C148" s="37"/>
      <c r="D148" s="37"/>
      <c r="E148" s="37"/>
      <c r="F148" s="37"/>
      <c r="G148" s="35"/>
      <c r="H148"/>
      <c r="I148"/>
      <c r="J148"/>
    </row>
    <row r="149" spans="1:10" x14ac:dyDescent="0.3">
      <c r="A149" s="34" t="s">
        <v>202</v>
      </c>
      <c r="B149" s="153" t="e">
        <f>B139/B146</f>
        <v>#DIV/0!</v>
      </c>
      <c r="C149" s="37"/>
      <c r="D149" s="37"/>
      <c r="E149" s="37"/>
      <c r="F149" s="37"/>
      <c r="G149" s="35"/>
      <c r="H149"/>
      <c r="I149"/>
      <c r="J149"/>
    </row>
    <row r="150" spans="1:10" ht="26.4" x14ac:dyDescent="0.3">
      <c r="A150" s="34" t="s">
        <v>108</v>
      </c>
      <c r="B150" s="29"/>
      <c r="C150" s="37"/>
      <c r="D150" s="37"/>
      <c r="E150" s="37"/>
      <c r="F150" s="37"/>
      <c r="G150" s="35"/>
      <c r="H150"/>
      <c r="I150"/>
      <c r="J150"/>
    </row>
    <row r="151" spans="1:10" x14ac:dyDescent="0.3">
      <c r="A151" s="34" t="s">
        <v>107</v>
      </c>
      <c r="B151" s="42" t="e">
        <f>B150*100/B141</f>
        <v>#DIV/0!</v>
      </c>
      <c r="C151" s="37"/>
      <c r="D151" s="37"/>
      <c r="E151" s="37"/>
      <c r="F151" s="37"/>
      <c r="G151" s="35"/>
      <c r="H151"/>
      <c r="I151"/>
      <c r="J151"/>
    </row>
    <row r="152" spans="1:10" ht="26.4" x14ac:dyDescent="0.3">
      <c r="A152" s="34" t="s">
        <v>109</v>
      </c>
      <c r="B152" s="29"/>
      <c r="C152" s="37"/>
      <c r="D152" s="37"/>
      <c r="E152" s="37"/>
      <c r="F152" s="37"/>
      <c r="G152" s="35"/>
      <c r="H152"/>
      <c r="I152"/>
      <c r="J152"/>
    </row>
    <row r="153" spans="1:10" x14ac:dyDescent="0.3">
      <c r="A153" s="34" t="s">
        <v>110</v>
      </c>
      <c r="B153" s="42" t="e">
        <f>B152/B137*100</f>
        <v>#DIV/0!</v>
      </c>
      <c r="C153" s="37"/>
      <c r="D153" s="37"/>
      <c r="E153" s="37"/>
      <c r="F153" s="37"/>
      <c r="G153" s="35"/>
      <c r="H153"/>
      <c r="I153"/>
      <c r="J153"/>
    </row>
    <row r="154" spans="1:10" ht="26.4" x14ac:dyDescent="0.3">
      <c r="A154" s="34" t="s">
        <v>111</v>
      </c>
      <c r="B154" s="42" t="e">
        <f>B145/B137*100</f>
        <v>#DIV/0!</v>
      </c>
      <c r="C154" s="37"/>
      <c r="D154" s="37"/>
      <c r="E154" s="37"/>
      <c r="F154" s="37"/>
      <c r="G154" s="35"/>
      <c r="H154"/>
      <c r="I154"/>
      <c r="J154"/>
    </row>
    <row r="155" spans="1:10" x14ac:dyDescent="0.3">
      <c r="A155" s="36"/>
      <c r="B155" s="40"/>
      <c r="C155" s="37"/>
      <c r="D155" s="37"/>
      <c r="E155" s="37"/>
      <c r="F155" s="37"/>
      <c r="G155" s="35"/>
      <c r="H155"/>
      <c r="I155"/>
      <c r="J155"/>
    </row>
    <row r="156" spans="1:10" ht="26.4" x14ac:dyDescent="0.3">
      <c r="A156" s="26" t="s">
        <v>114</v>
      </c>
      <c r="B156" s="27" t="s">
        <v>92</v>
      </c>
      <c r="C156" s="30"/>
      <c r="D156" s="30"/>
      <c r="E156" s="30"/>
      <c r="F156" s="30"/>
      <c r="G156" s="31"/>
      <c r="H156"/>
      <c r="I156"/>
      <c r="J156"/>
    </row>
    <row r="157" spans="1:10" x14ac:dyDescent="0.3">
      <c r="A157" s="28" t="s">
        <v>115</v>
      </c>
      <c r="B157" s="29"/>
      <c r="C157" s="30"/>
      <c r="D157" s="30"/>
      <c r="E157" s="30"/>
      <c r="F157" s="30"/>
      <c r="G157" s="31"/>
      <c r="H157"/>
      <c r="I157"/>
      <c r="J157"/>
    </row>
    <row r="158" spans="1:10" x14ac:dyDescent="0.3">
      <c r="A158" s="28" t="s">
        <v>116</v>
      </c>
      <c r="B158" s="29"/>
      <c r="C158" s="30"/>
      <c r="D158" s="30"/>
      <c r="E158" s="30"/>
      <c r="F158" s="30"/>
      <c r="G158" s="31"/>
      <c r="H158"/>
      <c r="I158"/>
      <c r="J158"/>
    </row>
    <row r="159" spans="1:10" x14ac:dyDescent="0.3">
      <c r="A159" s="28" t="s">
        <v>204</v>
      </c>
      <c r="B159" s="154" t="e">
        <f>B158/B157</f>
        <v>#DIV/0!</v>
      </c>
      <c r="C159" s="30"/>
      <c r="D159" s="30"/>
      <c r="E159" s="30"/>
      <c r="F159" s="30"/>
      <c r="G159" s="31"/>
      <c r="H159"/>
      <c r="I159"/>
      <c r="J159"/>
    </row>
    <row r="160" spans="1:10" ht="26.4" x14ac:dyDescent="0.3">
      <c r="A160" s="28" t="s">
        <v>117</v>
      </c>
      <c r="B160" s="29"/>
      <c r="C160" s="30"/>
      <c r="D160" s="30"/>
      <c r="E160" s="30"/>
      <c r="F160" s="30"/>
      <c r="G160" s="31"/>
      <c r="H160"/>
      <c r="I160"/>
      <c r="J160"/>
    </row>
    <row r="161" spans="1:10" x14ac:dyDescent="0.3">
      <c r="A161" s="28" t="s">
        <v>206</v>
      </c>
      <c r="B161" s="154" t="e">
        <f>B160/B157</f>
        <v>#DIV/0!</v>
      </c>
      <c r="C161" s="30"/>
      <c r="D161" s="30"/>
      <c r="E161" s="30"/>
      <c r="F161" s="30"/>
      <c r="G161" s="31"/>
      <c r="H161"/>
      <c r="I161"/>
      <c r="J161"/>
    </row>
    <row r="162" spans="1:10" ht="26.4" x14ac:dyDescent="0.3">
      <c r="A162" s="28" t="s">
        <v>118</v>
      </c>
      <c r="B162" s="29"/>
      <c r="C162" s="30"/>
      <c r="D162" s="30"/>
      <c r="E162" s="30"/>
      <c r="F162" s="30"/>
      <c r="G162" s="31"/>
      <c r="H162"/>
      <c r="I162"/>
      <c r="J162"/>
    </row>
    <row r="163" spans="1:10" x14ac:dyDescent="0.3">
      <c r="A163" s="28" t="s">
        <v>205</v>
      </c>
      <c r="B163" s="154" t="e">
        <f>B162/B157</f>
        <v>#DIV/0!</v>
      </c>
      <c r="C163" s="30"/>
      <c r="D163" s="30"/>
      <c r="E163" s="30"/>
      <c r="F163" s="30"/>
      <c r="G163" s="31"/>
      <c r="H163"/>
      <c r="I163"/>
      <c r="J163"/>
    </row>
    <row r="164" spans="1:10" ht="26.4" x14ac:dyDescent="0.3">
      <c r="A164" s="28" t="s">
        <v>119</v>
      </c>
      <c r="B164" s="29"/>
      <c r="C164" s="30"/>
      <c r="D164" s="30"/>
      <c r="E164" s="30"/>
      <c r="F164" s="30"/>
      <c r="G164" s="31"/>
      <c r="H164"/>
      <c r="I164"/>
      <c r="J164"/>
    </row>
    <row r="165" spans="1:10" ht="39.6" x14ac:dyDescent="0.3">
      <c r="A165" s="28" t="s">
        <v>120</v>
      </c>
      <c r="B165" s="29"/>
      <c r="C165" s="30"/>
      <c r="D165" s="30"/>
      <c r="E165" s="30"/>
      <c r="F165" s="30"/>
      <c r="G165" s="31"/>
      <c r="H165"/>
      <c r="I165"/>
      <c r="J165"/>
    </row>
    <row r="166" spans="1:10" ht="26.4" x14ac:dyDescent="0.3">
      <c r="A166" s="28" t="s">
        <v>121</v>
      </c>
      <c r="B166" s="29"/>
      <c r="C166" s="30"/>
      <c r="D166" s="30"/>
      <c r="E166" s="30"/>
      <c r="F166" s="30"/>
      <c r="G166" s="31"/>
      <c r="H166"/>
      <c r="I166"/>
      <c r="J166"/>
    </row>
    <row r="167" spans="1:10" x14ac:dyDescent="0.3">
      <c r="A167" s="28" t="s">
        <v>122</v>
      </c>
      <c r="B167" s="29"/>
      <c r="C167" s="30"/>
      <c r="D167" s="30"/>
      <c r="E167" s="30"/>
      <c r="F167" s="30"/>
      <c r="G167" s="31"/>
      <c r="H167"/>
      <c r="I167"/>
      <c r="J167"/>
    </row>
    <row r="168" spans="1:10" x14ac:dyDescent="0.3">
      <c r="A168" s="41"/>
      <c r="B168" s="40"/>
      <c r="C168" s="30"/>
      <c r="D168" s="30"/>
      <c r="E168" s="30"/>
      <c r="F168" s="30"/>
      <c r="G168" s="31"/>
      <c r="H168"/>
      <c r="I168"/>
      <c r="J168"/>
    </row>
    <row r="169" spans="1:10" ht="14.4" customHeight="1" x14ac:dyDescent="0.3">
      <c r="A169" s="101"/>
      <c r="B169" s="101"/>
      <c r="C169" s="122"/>
      <c r="D169" s="122"/>
      <c r="E169" s="122"/>
      <c r="F169" s="123"/>
      <c r="G169" s="85"/>
      <c r="H169" s="85"/>
    </row>
    <row r="170" spans="1:10" ht="26.4" customHeight="1" x14ac:dyDescent="0.3">
      <c r="A170" s="147" t="s">
        <v>209</v>
      </c>
      <c r="B170" s="148" t="s">
        <v>92</v>
      </c>
      <c r="C170" s="122"/>
      <c r="D170" s="122"/>
      <c r="E170" s="122"/>
      <c r="F170" s="124"/>
      <c r="G170" s="22"/>
      <c r="H170" s="22"/>
    </row>
    <row r="171" spans="1:10" ht="20.399999999999999" customHeight="1" x14ac:dyDescent="0.3">
      <c r="A171" s="125" t="s">
        <v>207</v>
      </c>
      <c r="B171" s="140"/>
      <c r="C171" s="122"/>
      <c r="D171" s="122"/>
      <c r="E171" s="122"/>
      <c r="F171" s="124"/>
      <c r="G171" s="22"/>
      <c r="H171" s="22"/>
    </row>
    <row r="172" spans="1:10" ht="21.6" customHeight="1" x14ac:dyDescent="0.3">
      <c r="A172" s="125" t="s">
        <v>208</v>
      </c>
      <c r="B172" s="140"/>
      <c r="C172" s="122"/>
      <c r="D172" s="122"/>
      <c r="E172" s="122"/>
      <c r="F172" s="124"/>
      <c r="G172" s="22"/>
      <c r="H172" s="22"/>
    </row>
    <row r="173" spans="1:10" ht="17.399999999999999" x14ac:dyDescent="0.3">
      <c r="A173" s="125" t="s">
        <v>45</v>
      </c>
      <c r="B173" s="140"/>
      <c r="C173" s="101"/>
      <c r="D173" s="101"/>
      <c r="E173" s="101"/>
      <c r="F173" s="101"/>
      <c r="G173" s="101"/>
      <c r="H173" s="101"/>
      <c r="I173" s="101"/>
      <c r="J173" s="101"/>
    </row>
    <row r="174" spans="1:10" x14ac:dyDescent="0.3">
      <c r="A174" s="131" t="s">
        <v>112</v>
      </c>
      <c r="B174" s="87">
        <f>B175+B176</f>
        <v>0</v>
      </c>
    </row>
    <row r="175" spans="1:10" x14ac:dyDescent="0.3">
      <c r="A175" s="19" t="s">
        <v>177</v>
      </c>
      <c r="B175" s="121">
        <f>B145</f>
        <v>0</v>
      </c>
    </row>
    <row r="176" spans="1:10" x14ac:dyDescent="0.3">
      <c r="A176" s="19" t="s">
        <v>178</v>
      </c>
      <c r="B176" s="121">
        <f>B144</f>
        <v>0</v>
      </c>
    </row>
    <row r="177" spans="1:2" x14ac:dyDescent="0.3">
      <c r="A177" s="19" t="s">
        <v>46</v>
      </c>
      <c r="B177" s="140"/>
    </row>
    <row r="178" spans="1:2" x14ac:dyDescent="0.3">
      <c r="A178" s="19" t="s">
        <v>180</v>
      </c>
      <c r="B178" s="140"/>
    </row>
    <row r="179" spans="1:2" x14ac:dyDescent="0.3">
      <c r="A179" s="19" t="s">
        <v>179</v>
      </c>
      <c r="B179" s="140"/>
    </row>
    <row r="180" spans="1:2" x14ac:dyDescent="0.3">
      <c r="A180" s="19" t="s">
        <v>181</v>
      </c>
      <c r="B180" s="140"/>
    </row>
    <row r="181" spans="1:2" x14ac:dyDescent="0.3">
      <c r="A181" s="19" t="s">
        <v>182</v>
      </c>
      <c r="B181" s="140"/>
    </row>
    <row r="182" spans="1:2" x14ac:dyDescent="0.3">
      <c r="A182" s="19" t="s">
        <v>47</v>
      </c>
      <c r="B182" s="140"/>
    </row>
    <row r="183" spans="1:2" x14ac:dyDescent="0.3">
      <c r="A183" s="7" t="s">
        <v>48</v>
      </c>
      <c r="B183" s="140"/>
    </row>
    <row r="184" spans="1:2" x14ac:dyDescent="0.3">
      <c r="A184" s="19" t="s">
        <v>49</v>
      </c>
      <c r="B184" s="140"/>
    </row>
    <row r="185" spans="1:2" x14ac:dyDescent="0.3">
      <c r="A185" s="19" t="s">
        <v>50</v>
      </c>
      <c r="B185" s="140"/>
    </row>
    <row r="186" spans="1:2" x14ac:dyDescent="0.3">
      <c r="A186" s="19" t="s">
        <v>183</v>
      </c>
      <c r="B186" s="140"/>
    </row>
    <row r="187" spans="1:2" ht="19.8" customHeight="1" x14ac:dyDescent="0.3">
      <c r="A187" s="7" t="s">
        <v>51</v>
      </c>
      <c r="B187" s="140"/>
    </row>
    <row r="188" spans="1:2" x14ac:dyDescent="0.3">
      <c r="A188" s="82"/>
      <c r="B188" s="92"/>
    </row>
    <row r="189" spans="1:2" x14ac:dyDescent="0.3">
      <c r="A189" s="26" t="s">
        <v>91</v>
      </c>
      <c r="B189" s="95" t="s">
        <v>92</v>
      </c>
    </row>
    <row r="190" spans="1:2" x14ac:dyDescent="0.3">
      <c r="A190" s="34" t="s">
        <v>123</v>
      </c>
      <c r="B190" s="96">
        <f>B191+B192</f>
        <v>0</v>
      </c>
    </row>
    <row r="191" spans="1:2" x14ac:dyDescent="0.3">
      <c r="A191" s="34" t="s">
        <v>124</v>
      </c>
      <c r="B191" s="149"/>
    </row>
    <row r="192" spans="1:2" x14ac:dyDescent="0.3">
      <c r="A192" s="34" t="s">
        <v>125</v>
      </c>
      <c r="B192" s="150"/>
    </row>
    <row r="193" spans="1:10" x14ac:dyDescent="0.3">
      <c r="A193" s="82"/>
      <c r="B193" s="92"/>
      <c r="C193" s="37"/>
      <c r="D193" s="37"/>
      <c r="E193" s="37"/>
      <c r="F193" s="37"/>
      <c r="G193" s="35"/>
      <c r="H193"/>
      <c r="I193"/>
      <c r="J193"/>
    </row>
    <row r="194" spans="1:10" x14ac:dyDescent="0.3">
      <c r="A194" s="91"/>
      <c r="B194" s="92"/>
      <c r="C194" s="39"/>
      <c r="D194" s="39"/>
      <c r="E194" s="37"/>
      <c r="F194" s="37"/>
      <c r="G194" s="35"/>
      <c r="H194"/>
      <c r="I194"/>
      <c r="J194"/>
    </row>
    <row r="195" spans="1:10" x14ac:dyDescent="0.3">
      <c r="A195" s="91"/>
      <c r="B195" s="92"/>
      <c r="C195" s="160" t="s">
        <v>197</v>
      </c>
      <c r="D195" s="161"/>
      <c r="E195" s="161"/>
      <c r="F195" s="161"/>
      <c r="G195" s="161"/>
      <c r="H195" s="161"/>
      <c r="I195" s="161"/>
      <c r="J195" s="161"/>
    </row>
    <row r="196" spans="1:10" ht="17.399999999999999" x14ac:dyDescent="0.3">
      <c r="A196" s="97" t="s">
        <v>126</v>
      </c>
      <c r="B196" s="97"/>
      <c r="C196" s="39"/>
      <c r="D196" s="39"/>
      <c r="E196" s="37"/>
      <c r="F196" s="37"/>
      <c r="G196" s="35"/>
      <c r="H196"/>
      <c r="I196"/>
      <c r="J196"/>
    </row>
    <row r="197" spans="1:10" ht="18" x14ac:dyDescent="0.35">
      <c r="A197" s="89"/>
      <c r="B197" s="90"/>
    </row>
    <row r="198" spans="1:10" ht="24" x14ac:dyDescent="0.3">
      <c r="A198" s="26" t="s">
        <v>91</v>
      </c>
      <c r="B198" s="43" t="s">
        <v>127</v>
      </c>
      <c r="C198" s="43" t="s">
        <v>128</v>
      </c>
      <c r="D198" s="43" t="s">
        <v>82</v>
      </c>
      <c r="E198" s="43" t="s">
        <v>129</v>
      </c>
      <c r="F198" s="43" t="s">
        <v>82</v>
      </c>
      <c r="G198" s="43" t="s">
        <v>130</v>
      </c>
      <c r="H198" s="86" t="s">
        <v>82</v>
      </c>
    </row>
    <row r="199" spans="1:10" x14ac:dyDescent="0.3">
      <c r="A199" s="28" t="s">
        <v>131</v>
      </c>
      <c r="B199" s="83">
        <f>B200+B204</f>
        <v>0</v>
      </c>
      <c r="C199" s="32">
        <f>C200+C204</f>
        <v>0</v>
      </c>
      <c r="D199" s="84" t="e">
        <f t="shared" ref="D199:D204" si="1">C199*100/B199</f>
        <v>#DIV/0!</v>
      </c>
      <c r="E199" s="32">
        <f t="shared" ref="E199" si="2">E200+E204</f>
        <v>0</v>
      </c>
      <c r="F199" s="33" t="e">
        <f t="shared" ref="F199:F204" si="3">E199*100/C199</f>
        <v>#DIV/0!</v>
      </c>
      <c r="G199" s="32">
        <f t="shared" ref="G199" si="4">G200+G204</f>
        <v>0</v>
      </c>
      <c r="H199" s="84" t="e">
        <f t="shared" ref="H199:H204" si="5">G199*100/E199</f>
        <v>#DIV/0!</v>
      </c>
    </row>
    <row r="200" spans="1:10" ht="17.399999999999999" x14ac:dyDescent="0.3">
      <c r="A200" s="28" t="s">
        <v>132</v>
      </c>
      <c r="B200" s="53">
        <f>B201+B202+B203</f>
        <v>0</v>
      </c>
      <c r="C200" s="53">
        <f>C201+C202+C203</f>
        <v>0</v>
      </c>
      <c r="D200" s="84" t="e">
        <f t="shared" si="1"/>
        <v>#DIV/0!</v>
      </c>
      <c r="E200" s="53">
        <f t="shared" ref="E200" si="6">E201+E202+E203</f>
        <v>0</v>
      </c>
      <c r="F200" s="33" t="e">
        <f t="shared" si="3"/>
        <v>#DIV/0!</v>
      </c>
      <c r="G200" s="53">
        <f t="shared" ref="G200" si="7">G201+G202+G203</f>
        <v>0</v>
      </c>
      <c r="H200" s="84" t="e">
        <f t="shared" si="5"/>
        <v>#DIV/0!</v>
      </c>
      <c r="I200" s="97"/>
      <c r="J200" s="97"/>
    </row>
    <row r="201" spans="1:10" ht="18" x14ac:dyDescent="0.35">
      <c r="A201" s="28" t="s">
        <v>133</v>
      </c>
      <c r="B201" s="150"/>
      <c r="C201" s="150"/>
      <c r="D201" s="84" t="e">
        <f t="shared" si="1"/>
        <v>#DIV/0!</v>
      </c>
      <c r="E201" s="150"/>
      <c r="F201" s="33" t="e">
        <f t="shared" si="3"/>
        <v>#DIV/0!</v>
      </c>
      <c r="G201" s="155"/>
      <c r="H201" s="84" t="e">
        <f t="shared" si="5"/>
        <v>#DIV/0!</v>
      </c>
      <c r="I201" s="90"/>
      <c r="J201" s="90"/>
    </row>
    <row r="202" spans="1:10" ht="37.799999999999997" customHeight="1" x14ac:dyDescent="0.3">
      <c r="A202" s="28" t="s">
        <v>134</v>
      </c>
      <c r="B202" s="150"/>
      <c r="C202" s="150"/>
      <c r="D202" s="84" t="e">
        <f t="shared" si="1"/>
        <v>#DIV/0!</v>
      </c>
      <c r="E202" s="150"/>
      <c r="F202" s="33" t="e">
        <f t="shared" si="3"/>
        <v>#DIV/0!</v>
      </c>
      <c r="G202" s="155"/>
      <c r="H202" s="84" t="e">
        <f t="shared" si="5"/>
        <v>#DIV/0!</v>
      </c>
      <c r="I202"/>
      <c r="J202"/>
    </row>
    <row r="203" spans="1:10" x14ac:dyDescent="0.3">
      <c r="A203" s="28" t="s">
        <v>135</v>
      </c>
      <c r="B203" s="150"/>
      <c r="C203" s="150"/>
      <c r="D203" s="84" t="e">
        <f t="shared" si="1"/>
        <v>#DIV/0!</v>
      </c>
      <c r="E203" s="150"/>
      <c r="F203" s="33" t="e">
        <f t="shared" si="3"/>
        <v>#DIV/0!</v>
      </c>
      <c r="G203" s="155"/>
      <c r="H203" s="84" t="e">
        <f t="shared" si="5"/>
        <v>#DIV/0!</v>
      </c>
      <c r="I203"/>
      <c r="J203"/>
    </row>
    <row r="204" spans="1:10" x14ac:dyDescent="0.3">
      <c r="A204" s="28" t="s">
        <v>136</v>
      </c>
      <c r="B204" s="150"/>
      <c r="C204" s="150"/>
      <c r="D204" s="84" t="e">
        <f t="shared" si="1"/>
        <v>#DIV/0!</v>
      </c>
      <c r="E204" s="150"/>
      <c r="F204" s="33" t="e">
        <f t="shared" si="3"/>
        <v>#DIV/0!</v>
      </c>
      <c r="G204" s="155"/>
      <c r="H204" s="84" t="e">
        <f t="shared" si="5"/>
        <v>#DIV/0!</v>
      </c>
      <c r="I204"/>
      <c r="J204"/>
    </row>
    <row r="205" spans="1:10" x14ac:dyDescent="0.3">
      <c r="A205" s="36"/>
      <c r="B205" s="88"/>
      <c r="I205"/>
      <c r="J205"/>
    </row>
    <row r="206" spans="1:10" ht="17.399999999999999" x14ac:dyDescent="0.3">
      <c r="A206" s="97" t="s">
        <v>184</v>
      </c>
      <c r="B206" s="97"/>
      <c r="I206"/>
      <c r="J206"/>
    </row>
    <row r="207" spans="1:10" ht="17.399999999999999" x14ac:dyDescent="0.3">
      <c r="A207" s="89"/>
      <c r="B207" s="52"/>
      <c r="I207"/>
      <c r="J207"/>
    </row>
    <row r="208" spans="1:10" ht="72" x14ac:dyDescent="0.3">
      <c r="A208" s="26" t="s">
        <v>91</v>
      </c>
      <c r="B208" s="93" t="s">
        <v>128</v>
      </c>
      <c r="C208" s="93" t="s">
        <v>129</v>
      </c>
      <c r="D208" s="94" t="s">
        <v>82</v>
      </c>
      <c r="E208" s="93" t="s">
        <v>187</v>
      </c>
      <c r="F208" s="94" t="s">
        <v>82</v>
      </c>
      <c r="G208" s="151"/>
      <c r="I208"/>
      <c r="J208"/>
    </row>
    <row r="209" spans="1:10" x14ac:dyDescent="0.3">
      <c r="A209" s="28" t="s">
        <v>185</v>
      </c>
      <c r="B209" s="155"/>
      <c r="C209" s="155"/>
      <c r="D209" s="84" t="e">
        <f>C209*100/B209</f>
        <v>#DIV/0!</v>
      </c>
      <c r="E209" s="155"/>
      <c r="F209" s="84" t="e">
        <f>E209*100/C209</f>
        <v>#DIV/0!</v>
      </c>
      <c r="G209" s="152"/>
      <c r="H209" s="54"/>
      <c r="I209"/>
      <c r="J209"/>
    </row>
    <row r="210" spans="1:10" ht="14.4" customHeight="1" x14ac:dyDescent="0.3">
      <c r="A210" s="28" t="s">
        <v>186</v>
      </c>
      <c r="B210" s="150"/>
      <c r="C210" s="150"/>
      <c r="D210" s="84" t="e">
        <f>C210*100/B210</f>
        <v>#DIV/0!</v>
      </c>
      <c r="E210" s="150"/>
      <c r="F210" s="84" t="e">
        <f>E210*100/C210</f>
        <v>#DIV/0!</v>
      </c>
      <c r="G210" s="88"/>
      <c r="H210" s="97"/>
      <c r="I210" s="97"/>
      <c r="J210" s="97"/>
    </row>
    <row r="211" spans="1:10" x14ac:dyDescent="0.3">
      <c r="A211" s="36"/>
      <c r="B211" s="88"/>
      <c r="C211" s="52"/>
      <c r="D211" s="52"/>
      <c r="E211" s="52"/>
      <c r="F211" s="52"/>
      <c r="G211" s="52"/>
      <c r="H211" s="52"/>
      <c r="I211" s="52"/>
      <c r="J211" s="52"/>
    </row>
    <row r="212" spans="1:10" ht="17.399999999999999" x14ac:dyDescent="0.3">
      <c r="A212" s="167" t="s">
        <v>158</v>
      </c>
      <c r="B212" s="168"/>
      <c r="C212" s="168"/>
      <c r="D212" s="168"/>
      <c r="E212" s="168"/>
      <c r="F212" s="168"/>
      <c r="G212" s="168"/>
      <c r="H212" s="168"/>
      <c r="I212" s="168"/>
      <c r="J212" s="168"/>
    </row>
    <row r="213" spans="1:10" x14ac:dyDescent="0.3">
      <c r="A213" s="212"/>
      <c r="B213" s="214"/>
      <c r="C213" s="214"/>
      <c r="D213" s="214"/>
      <c r="E213" s="214"/>
      <c r="F213" s="214"/>
      <c r="G213" s="214"/>
      <c r="H213" s="214"/>
      <c r="I213" s="214"/>
      <c r="J213" s="214"/>
    </row>
    <row r="214" spans="1:10" x14ac:dyDescent="0.3">
      <c r="A214" s="214"/>
      <c r="B214" s="214"/>
      <c r="C214" s="214"/>
      <c r="D214" s="214"/>
      <c r="E214" s="214"/>
      <c r="F214" s="214"/>
      <c r="G214" s="214"/>
      <c r="H214" s="214"/>
      <c r="I214" s="214"/>
      <c r="J214" s="214"/>
    </row>
    <row r="215" spans="1:10" ht="14.4" customHeight="1" x14ac:dyDescent="0.3">
      <c r="A215" s="214"/>
      <c r="B215" s="214"/>
      <c r="C215" s="214"/>
      <c r="D215" s="214"/>
      <c r="E215" s="214"/>
      <c r="F215" s="214"/>
      <c r="G215" s="214"/>
      <c r="H215" s="214"/>
      <c r="I215" s="214"/>
      <c r="J215" s="214"/>
    </row>
    <row r="216" spans="1:10" x14ac:dyDescent="0.3">
      <c r="A216" s="214"/>
      <c r="B216" s="214"/>
      <c r="C216" s="214"/>
      <c r="D216" s="214"/>
      <c r="E216" s="214"/>
      <c r="F216" s="214"/>
      <c r="G216" s="214"/>
      <c r="H216" s="214"/>
      <c r="I216" s="214"/>
      <c r="J216" s="214"/>
    </row>
    <row r="217" spans="1:10" ht="17.399999999999999" x14ac:dyDescent="0.3">
      <c r="A217" s="167" t="s">
        <v>159</v>
      </c>
      <c r="B217" s="168"/>
      <c r="C217" s="168"/>
      <c r="D217" s="168"/>
      <c r="E217" s="168"/>
      <c r="F217" s="168"/>
      <c r="G217" s="168"/>
      <c r="H217" s="168"/>
      <c r="I217" s="168"/>
      <c r="J217" s="168"/>
    </row>
    <row r="218" spans="1:10" x14ac:dyDescent="0.3">
      <c r="A218" s="212"/>
      <c r="B218" s="213"/>
      <c r="C218" s="213"/>
      <c r="D218" s="213"/>
      <c r="E218" s="213"/>
      <c r="F218" s="213"/>
      <c r="G218" s="213"/>
      <c r="H218" s="213"/>
      <c r="I218" s="213"/>
      <c r="J218" s="213"/>
    </row>
    <row r="219" spans="1:10" x14ac:dyDescent="0.3">
      <c r="A219" s="213"/>
      <c r="B219" s="213"/>
      <c r="C219" s="213"/>
      <c r="D219" s="213"/>
      <c r="E219" s="213"/>
      <c r="F219" s="213"/>
      <c r="G219" s="213"/>
      <c r="H219" s="213"/>
      <c r="I219" s="213"/>
      <c r="J219" s="213"/>
    </row>
    <row r="220" spans="1:10" x14ac:dyDescent="0.3">
      <c r="A220" s="213"/>
      <c r="B220" s="213"/>
      <c r="C220" s="213"/>
      <c r="D220" s="213"/>
      <c r="E220" s="213"/>
      <c r="F220" s="213"/>
      <c r="G220" s="213"/>
      <c r="H220" s="213"/>
      <c r="I220" s="213"/>
      <c r="J220" s="213"/>
    </row>
    <row r="221" spans="1:10" x14ac:dyDescent="0.3">
      <c r="A221" s="213"/>
      <c r="B221" s="213"/>
      <c r="C221" s="213"/>
      <c r="D221" s="213"/>
      <c r="E221" s="213"/>
      <c r="F221" s="213"/>
      <c r="G221" s="213"/>
      <c r="H221" s="213"/>
      <c r="I221" s="213"/>
      <c r="J221" s="213"/>
    </row>
    <row r="222" spans="1:10" ht="15.6" x14ac:dyDescent="0.3">
      <c r="A222" s="49" t="s">
        <v>156</v>
      </c>
      <c r="B222" s="99"/>
      <c r="C222" s="128"/>
      <c r="D222" s="100"/>
      <c r="E222" s="100"/>
      <c r="F222" s="100"/>
      <c r="G222" s="100"/>
      <c r="H222" s="100"/>
      <c r="I222" s="47"/>
      <c r="J222" s="16"/>
    </row>
    <row r="223" spans="1:10" ht="15.6" x14ac:dyDescent="0.3">
      <c r="A223" s="23"/>
      <c r="B223" s="98" t="s">
        <v>160</v>
      </c>
      <c r="C223" s="130"/>
      <c r="D223" s="179" t="s">
        <v>162</v>
      </c>
      <c r="E223" s="179"/>
      <c r="F223" s="179"/>
      <c r="G223" s="180" t="s">
        <v>161</v>
      </c>
      <c r="H223" s="180"/>
      <c r="I223" s="180"/>
      <c r="J223" s="129"/>
    </row>
    <row r="224" spans="1:10" ht="15.6" x14ac:dyDescent="0.3">
      <c r="A224" s="49" t="s">
        <v>157</v>
      </c>
      <c r="B224" s="24"/>
      <c r="C224" s="100"/>
      <c r="D224" s="181"/>
      <c r="E224" s="181"/>
      <c r="F224" s="181"/>
      <c r="G224" s="48"/>
      <c r="H224" s="48"/>
      <c r="I224" s="47"/>
      <c r="J224" s="47"/>
    </row>
    <row r="225" spans="1:10" ht="15.6" x14ac:dyDescent="0.3">
      <c r="A225" s="23"/>
      <c r="B225" s="98" t="s">
        <v>160</v>
      </c>
      <c r="D225" s="179" t="s">
        <v>162</v>
      </c>
      <c r="E225" s="179"/>
      <c r="F225" s="179"/>
      <c r="G225" s="180" t="s">
        <v>161</v>
      </c>
      <c r="H225" s="180"/>
      <c r="I225" s="180"/>
    </row>
    <row r="226" spans="1:10" ht="15.6" x14ac:dyDescent="0.3">
      <c r="A226" s="50" t="s">
        <v>52</v>
      </c>
      <c r="B226" s="126"/>
      <c r="C226" s="126"/>
      <c r="D226" s="9"/>
      <c r="E226" s="9"/>
      <c r="F226" s="9"/>
      <c r="J226" s="16"/>
    </row>
    <row r="227" spans="1:10" ht="15.6" x14ac:dyDescent="0.3">
      <c r="B227" s="16"/>
      <c r="C227" s="127"/>
      <c r="D227" s="177"/>
      <c r="E227" s="177"/>
      <c r="F227" s="177"/>
      <c r="G227" s="178"/>
      <c r="H227" s="178"/>
      <c r="I227" s="178"/>
      <c r="J227" s="16"/>
    </row>
    <row r="228" spans="1:10" x14ac:dyDescent="0.3">
      <c r="B228" s="16"/>
      <c r="C228" s="126"/>
      <c r="D228" s="178"/>
      <c r="E228" s="178"/>
      <c r="F228" s="178"/>
      <c r="G228" s="22"/>
      <c r="H228" s="22"/>
      <c r="I228" s="16"/>
      <c r="J228" s="16"/>
    </row>
    <row r="229" spans="1:10" ht="15.6" x14ac:dyDescent="0.3">
      <c r="B229" s="16"/>
      <c r="C229" s="127"/>
      <c r="D229" s="177"/>
      <c r="E229" s="177"/>
      <c r="F229" s="177"/>
      <c r="G229" s="178"/>
      <c r="H229" s="178"/>
      <c r="I229" s="178"/>
      <c r="J229" s="16"/>
    </row>
    <row r="230" spans="1:10" x14ac:dyDescent="0.3">
      <c r="B230" s="16"/>
      <c r="C230" s="126"/>
      <c r="D230" s="22"/>
      <c r="E230" s="22"/>
      <c r="F230" s="22"/>
      <c r="G230" s="22"/>
      <c r="H230" s="22"/>
      <c r="I230" s="16"/>
      <c r="J230" s="16"/>
    </row>
  </sheetData>
  <sheetProtection password="CC1F" sheet="1" objects="1" scenarios="1"/>
  <protectedRanges>
    <protectedRange sqref="B83:B92 B96:E110 B114:B120 B175:B188 B171:B173 B68:J68 B193:B195 B71:B80 B60:E67" name="Диапазон1"/>
    <protectedRange sqref="F96:I110" name="Диапазон1_1"/>
    <protectedRange sqref="B222:B226 A218:B220 C222:H222 C217:H219 C227:F230 C223:C224 C226 D223:F226 A213:B216" name="Диапазон2_1"/>
    <protectedRange sqref="B20:B26 B28:B35 B38:B43 B45 B50:B55 B47:B48" name="Диапазон1_1_9_4"/>
    <protectedRange sqref="B200:B205 E200:E204 G200 C200:C204" name="Диапазон7_1"/>
    <protectedRange sqref="E210 B210:B211 G210 C210" name="Диапазон7_1_2"/>
    <protectedRange sqref="B190:B192" name="Диапазон7_1_4"/>
    <protectedRange sqref="B128:B129 B131 B133 B135 B137:B141 B157:B167 B149:B150 B152" name="Диапазон7_1_3"/>
    <protectedRange sqref="B128" name="Диапазон6_1_2"/>
  </protectedRanges>
  <mergeCells count="50">
    <mergeCell ref="A213:J216"/>
    <mergeCell ref="A218:J221"/>
    <mergeCell ref="D223:F223"/>
    <mergeCell ref="G223:I223"/>
    <mergeCell ref="D224:F224"/>
    <mergeCell ref="D225:F225"/>
    <mergeCell ref="G225:I225"/>
    <mergeCell ref="D227:F227"/>
    <mergeCell ref="G227:I227"/>
    <mergeCell ref="G229:I229"/>
    <mergeCell ref="D228:F228"/>
    <mergeCell ref="D229:F229"/>
    <mergeCell ref="B15:J15"/>
    <mergeCell ref="A1:J1"/>
    <mergeCell ref="A3:J3"/>
    <mergeCell ref="B7:J7"/>
    <mergeCell ref="B8:J8"/>
    <mergeCell ref="B9:J9"/>
    <mergeCell ref="B10:J10"/>
    <mergeCell ref="B11:J11"/>
    <mergeCell ref="B12:J12"/>
    <mergeCell ref="B13:J13"/>
    <mergeCell ref="B14:J14"/>
    <mergeCell ref="A212:J212"/>
    <mergeCell ref="A217:J217"/>
    <mergeCell ref="A69:J69"/>
    <mergeCell ref="A93:J93"/>
    <mergeCell ref="A81:J81"/>
    <mergeCell ref="A123:J123"/>
    <mergeCell ref="A112:H112"/>
    <mergeCell ref="A94:A95"/>
    <mergeCell ref="B94:E94"/>
    <mergeCell ref="F94:I94"/>
    <mergeCell ref="A108:I108"/>
    <mergeCell ref="C130:J130"/>
    <mergeCell ref="C195:J195"/>
    <mergeCell ref="B16:J16"/>
    <mergeCell ref="B17:J17"/>
    <mergeCell ref="A125:J125"/>
    <mergeCell ref="C28:J28"/>
    <mergeCell ref="A18:J18"/>
    <mergeCell ref="A57:J57"/>
    <mergeCell ref="A58:A59"/>
    <mergeCell ref="B58:B59"/>
    <mergeCell ref="C58:D58"/>
    <mergeCell ref="E58:G58"/>
    <mergeCell ref="I58:J58"/>
    <mergeCell ref="C22:H22"/>
    <mergeCell ref="C19:J19"/>
    <mergeCell ref="C25:J25"/>
  </mergeCells>
  <conditionalFormatting sqref="F96:F107 B96:B107 B109:B110 F109:F110">
    <cfRule type="cellIs" dxfId="0" priority="1" stopIfTrue="1" operator="lessThan">
      <formula>C96</formula>
    </cfRule>
  </conditionalFormatting>
  <dataValidations count="22">
    <dataValidation type="whole" allowBlank="1" showInputMessage="1" showErrorMessage="1" sqref="B65541 B131077 B196613 B262149 B327685 B393221 B458757 B524293 B589829 B655365 B720901 B786437 B851973 B917509 B983045">
      <formula1>1</formula1>
      <formula2>500000</formula2>
    </dataValidation>
    <dataValidation type="whole" allowBlank="1" showInputMessage="1" showErrorMessage="1" sqref="B65540 B131076 B196612 B262148 B327684 B393220 B458756 B524292 B589828 B655364 B720900 B786436 B851972 B917508 B983044">
      <formula1>1000</formula1>
      <formula2>5000000</formula2>
    </dataValidation>
    <dataValidation type="whole" allowBlank="1" showInputMessage="1" showErrorMessage="1" error="Введите челое число_x000a_" sqref="B71:C80 B83:C92 B983060:B983072 C983064:C983076 B917524:B917536 C917528:C917540 B851988:B852000 C851992:C852004 B786452:B786464 C786456:C786468 B720916:B720928 C720920:C720932 B655380:B655392 C655384:C655396 B589844:B589856 C589848:C589860 B524308:B524320 C524312:C524324 B458772:B458784 C458776:C458788 B393236:B393248 C393240:C393252 B327700:B327712 C327704:C327716 B262164:B262176 C262168:C262180 B196628:B196640 C196632:C196644 B131092:B131104 C131096:C131108 B65556:B65568 C65560:C65572 B983075:B983087 C983079:C983091 B917539:B917551 C917543:C917555 B852003:B852015 C852007:C852019 B786467:B786479 C786471:C786483 B720931:B720943 C720935:C720947 B655395:B655407 C655399:C655411 B589859:B589871 C589863:C589875 B524323:B524335 C524327:C524339 B458787:B458799 C458791:C458803 B393251:B393263 C393255:C393267 B327715:B327727 C327719:C327731 B262179:B262191 C262183:C262195 B196643:B196655 C196647:C196659 B131107:B131119 C131111:C131123 B65571:B65583 C65575:C65587">
      <formula1>0</formula1>
      <formula2>10000</formula2>
    </dataValidation>
    <dataValidation type="custom" allowBlank="1" showErrorMessage="1" error="должно быть число с 2 знаками после запятой, оканчивающееся на 00, 25, 50 или 75 сотых" sqref="F65592:F65605 F131128:F131141 F196664:F196677 F262200:F262213 F327736:F327749 F393272:F393285 F458808:F458821 F524344:F524357 F589880:F589893 F655416:F655429 F720952:F720965 F786488:F786501 F852024:F852037 F917560:F917573 F983096:F983109 F65615 F131151 F196687 F262223 F327759 F393295 F458831 F524367 F589903 F655439 F720975 F786511 F852047 F917583 F983119 B65616:B65618 B131152:B131154 B196688:B196690 B262224:B262226 B327760:B327762 B393296:B393298 B458832:B458834 B524368:B524370 B589904:B589906 B655440:B655442 B720976:B720978 B786512:B786514 B852048:B852050 B917584:B917586 B983120:B983122 B65588:B65601 B131124:B131137 B196660:B196673 B262196:B262209 B327732:B327745 B393268:B393281 B458804:B458817 B524340:B524353 B589876:B589889 B655412:B655425 B720948:B720961 B786484:B786497 B852020:B852033 B917556:B917569 B983092:B983105 B65611 B131147 B196683 B262219 B327755 B393291 B458827 B524363 B589899 B655435 B720971 B786507 B852043 B917579 B983115 F65609:F65611 F131145:F131147 F196681:F196683 F262217:F262219 F327753:F327755 F393289:F393291 F458825:F458827 F524361:F524363 F589897:F589899 F655433:F655435 F720969:F720971 F786505:F786507 F852041:F852043 F917577:F917579 F983113:F983115 B65605:B65607 B131141:B131143 B196677:B196679 B262213:B262215 B327749:B327751 B393285:B393287 B458821:B458823 B524357:B524359 B589893:B589895 B655429:B655431 B720965:B720967 B786501:B786503 B852037:B852039 B917573:B917575 B983109:B983111 F65620:F65622 F131156:F131158 F196692:F196694 F262228:F262230 F327764:F327766 F393300:F393302 F458836:F458838 F524372:F524374 F589908:F589910 F655444:F655446 F720980:F720982 F786516:F786518 F852052:F852054 F917588:F917590 F983124:F983126 F109:F110 F96:F107 B96:B107 B109:B110 B983125 C983129 B917589 C917593 B852053 C852057 B786517 C786521 B720981 C720985 B655445 C655449 B589909 C589913 B524373 C524377 B458837 C458841 B393301 C393305 B327765 C327769 B262229 C262233 B196693 C196697 B131157 C131161 B65621 C65625">
      <formula1>B96=ROUND(B96*4,0)*0.25</formula1>
    </dataValidation>
    <dataValidation type="whole" operator="greaterThanOrEqual" allowBlank="1" showErrorMessage="1" error="должно быть целое число" sqref="B65630:B65637 B131166:B131173 B196702:B196709 B262238:B262245 B327774:B327781 B393310:B393317 B458846:B458853 B524382:B524389 B589918:B589925 B655454:B655461 B720990:B720997 B786526:B786533 B852062:B852069 B917598:B917605 B983134:B983141 B65628 B131164 B196700 B262236 B327772 B393308 B458844 B524380 B589916 B655452 B720988 B786524 B852060 B917596 B983132 D65620:E65622 D131156:E131158 D196692:E196694 D262228:E262230 D327764:E327766 D393300:E393302 D458836:E458838 D524372:E524374 D589908:E589910 D655444:E655446 D720980:E720982 D786516:E786518 D852052:E852054 D917588:E917590 D983124:E983126 D65615:E65615 D131151:E131151 D196687:E196687 D262223:E262223 D327759:E327759 D393295:E393295 D458831:E458831 D524367:E524367 D589903:E589903 D655439:E655439 D720975:E720975 D786511:E786511 D852047:E852047 D917583:E917583 D983119:E983119 D65609:E65611 D131145:E131147 D196681:E196683 D262217:E262219 D327753:E327755 D393289:E393291 D458825:E458827 D524361:E524363 D589897:E589899 D655433:E655435 D720969:E720971 D786505:E786507 D852041:E852043 D917577:E917579 D983113:E983115 D65592:E65599 D131128:E131135 D196664:E196671 D262200:E262207 D327736:E327743 D393272:E393279 D458808:E458815 D524344:E524351 D589880:E589887 D655416:E655423 D720952:E720959 D786488:E786495 D852024:E852031 D917560:E917567 D983096:E983103 D65601:E65605 D131137:E131141 D196673:E196677 D262209:E262213 D327745:E327749 D393281:E393285 D458817:E458821 D524353:E524357 D589889:E589893 D655425:E655429 D720961:E720965 D786497:E786501 D852033:E852037 D917569:E917573 D983105:E983109 D109:E110 B114:B120 D96:E107 I109:I110 I96:I107 I983124:I983126 I917588:I917590 I852052:I852054 I786516:I786518 I720980:I720982 I655444:I655446 I589908:I589910 I524372:I524374 I458836:I458838 I393300:I393302 I327764:I327766 I262228:I262230 I196692:I196694 I131156:I131158 I65620:I65622 I983119:J983119 I917583:J917583 I852047:J852047 I786511:J786511 I720975:J720975 I655439:J655439 I589903:J589903 I524367:J524367 I458831:J458831 I393295:J393295 I327759:J327759 I262223:J262223 I196687:J196687 I131151:J131151 I65615:J65615 I983096:I983103 I917560:I917567 I852024:I852031 I786488:I786495 I720952:I720959 I655416:I655423 I589880:I589887 I524344:I524351 I458808:I458815 I393272:I393279 I327736:I327743 I262200:I262207 I196664:I196671 I131128:I131135 I65592:I65599 I983105:I983109 I917569:I917573 I852033:I852037 I786497:I786501 I720961:I720965 I655425:I655429 I589889:I589893 I524353:I524357 I458817:I458821 I393281:I393285 I327745:I327749 I262209:I262213 I196673:I196677 I131137:I131141 I65601:I65605 I983113:I983115 I917577:I917579 I852041:I852043 I786505:I786507 I720969:I720971 I655433:I655435 I589897:I589899 I524361:I524363 I458825:I458827 I393289:I393291 I327753:I327755 I262217:I262219 I196681:I196683 I131145:I131147 I65609:I65611 B983127:B983128 C983131:C983132 B917591:B917592 C917595:C917596 B852055:B852056 C852059:C852060 B786519:B786520 C786523:C786524 B720983:B720984 C720987:C720988 B655447:B655448 C655451:C655452 B589911:B589912 C589915:C589916 B524375:B524376 C524379:C524380 B458839:B458840 C458843:C458844 B393303:B393304 C393307:C393308 B327767:B327768 C327771:C327772 B262231:B262232 C262235:C262236 B196695:B196696 C196699:C196700 B131159:B131160 C131163:C131164 B65623:B65624 C65627:C65628">
      <formula1>0</formula1>
    </dataValidation>
    <dataValidation type="whole" allowBlank="1" showInputMessage="1" showErrorMessage="1" sqref="B173 B65684 B131220 B196756 B262292 B327828 B393364 B458900 B524436 B589972 B655508 B721044 B786580 B852116 B917652 B983188 F65738:F65744 F131274:F131280 F196810:F196816 F262346:F262352 F327882:F327888 F393418:F393424 F458954:F458960 F524490:F524496 F590026:F590032 F655562:F655568 F721098:F721104 F786634:F786640 F852170:F852176 F917706:F917712 F983242:F983248">
      <formula1>0</formula1>
      <formula2>1000000</formula2>
    </dataValidation>
    <dataValidation type="whole" allowBlank="1" showInputMessage="1" showErrorMessage="1" error="Введите целое число_x000a_" sqref="B65686:B65691 B131222:B131227 B196758:B196763 B262294:B262299 B327830:B327835 B393366:B393371 B458902:B458907 B524438:B524443 B589974:B589979 B655510:B655515 B721046:B721051 B786582:B786587 B852118:B852123 B917654:B917659 B983190:B983195 B65693:B65711 B131229:B131247 B196765:B196783 B262301:B262319 B327837:B327855 B393373:B393391 B458909:B458927 B524445:B524463 B589981:B589999 B655517:B655535 B721053:B721071 B786589:B786607 B852125:B852143 B917661:B917679 B983197:B983215 B175:B195 B198:B205">
      <formula1>0</formula1>
      <formula2>10000000</formula2>
    </dataValidation>
    <dataValidation type="whole" allowBlank="1" showInputMessage="1" showErrorMessage="1" sqref="B171 B65682 B131218 B196754 B262290 B327826 B393362 B458898 B524434 B589970 B655506 B721042 B786578 B852114 B917650 B983186">
      <formula1>0</formula1>
      <formula2>10000000</formula2>
    </dataValidation>
    <dataValidation type="whole" operator="lessThanOrEqual" allowBlank="1" showInputMessage="1" showErrorMessage="1" error="Первичных посещений должно быть меньше, чем посещений всего_x000a_" sqref="B172 B65683 B131219 B196755 B262291 B327827 B393363 B458899 B524435 B589971 B655507 B721043 B786579 B852115 B917651 B983187 B983152 C983156:E983156 B917616 C917620:E917620 B852080 C852084:E852084 B786544 C786548:E786548 B721008 C721012:E721012 B655472 C655476:E655476 B589936 C589940:E589940 B524400 C524404:E524404 B458864 C458868:E458868 B393328 C393332:E393332 B327792 C327796:E327796 B262256 C262260:E262260 B196720 C196724:E196724 B131184 C131188:E131188 B65648 C65652:E65652 B983154 C983158:E983158 B917618 C917622:E917622 B852082 C852086:E852086 B786546 C786550:E786550 B721010 C721014:E721014 B655474 C655478:E655478 B589938 C589942:E589942 B524402 C524406:E524406 B458866 C458870:E458870 B393330 C393334:E393334 B327794 C327798:E327798 B262258 C262262:E262262 B196722 C196726:E196726 B131186 C131190:E131190 B65650 C65654:E65654">
      <formula1>B171</formula1>
    </dataValidation>
    <dataValidation type="whole" showErrorMessage="1" error="должно быть целое число не больше, чем строкой выше" sqref="D65600:E65600 D131136:E131136 D196672:E196672 D262208:E262208 D327744:E327744 D393280:E393280 D458816:E458816 D524352:E524352 D589888:E589888 D655424:E655424 D720960:E720960 D786496:E786496 D852032:E852032 D917568:E917568 D983104:E983104 B65629 B131165 B196701 B262237 B327773 B393309 B458845 B524381 B589917 B655453 B720989 B786525 B852061 B917597 B983133 I983104 I917568 I852032 I786496 I720960 I655424 I589888 I524352 I458816 I393280 I327744 I262208 I196672 I131136 I65600">
      <formula1>0</formula1>
      <formula2>B65599</formula2>
    </dataValidation>
    <dataValidation type="custom" showErrorMessage="1" error="должно быть число с 2 знаками после запятой, оканчивающееся на 00, 25, 50 или 75 сотых и не больше, чем кол-во ставок" sqref="G65615:H65615 G131151:H131151 G196687:H196687 G262223:H262223 G327759:H327759 G393295:H393295 G458831:H458831 G524367:H524367 G589903:H589903 G655439:H655439 G720975:H720975 G786511:H786511 G852047:H852047 G917583:H917583 G983119:H983119 G65609:H65611 G131145:H131147 G196681:H196683 G262217:H262219 G327753:H327755 G393289:H393291 G458825:H458827 G524361:H524363 G589897:H589899 G655433:H655435 G720969:H720971 G786505:H786507 G852041:H852043 G917577:H917579 G983113:H983115 G65592:H65605 G131128:H131141 G196664:H196677 G262200:H262213 G327736:H327749 G393272:H393285 G458808:H458821 G524344:H524357 G589880:H589893 G655416:H655429 G720952:H720965 G786488:H786501 G852024:H852037 G917560:H917573 G983096:H983109 G65620:H65622 G131156:H131158 G196692:H196694 G262228:H262230 G327764:H327766 G393300:H393302 G458836:H458838 G524372:H524374 G589908:H589910 G655444:H655446 G720980:H720982 G786516:H786518 G852052:H852054 G917588:H917590 G983124:H983126 C109:C110 C96:C107 G96:H107 G109:H110">
      <formula1>AND(C96=ROUND(C96*4,0)*0.25,B96&gt;=C96)</formula1>
    </dataValidation>
    <dataValidation type="whole" allowBlank="1" showInputMessage="1" showErrorMessage="1" error="Введите целое число_x000a_" sqref="B983157:B983159 C983161:E983163 B917621:B917623 C917625:E917627 B852085:B852087 C852089:E852091 B786549:B786551 C786553:E786555 B721013:B721015 C721017:E721019 B655477:B655479 C655481:E655483 B589941:B589943 C589945:E589947 B524405:B524407 C524409:E524411 B458869:B458871 C458873:E458875 B393333:B393335 C393337:E393339 B327797:B327799 C327801:E327803 B262261:B262263 C262265:E262267 B196725:B196727 C196729:E196731 B131189:B131191 C131193:E131195 B65653:B65655 C65657:E65659">
      <formula1>0</formula1>
      <formula2>100000000</formula2>
    </dataValidation>
    <dataValidation allowBlank="1" showInputMessage="1" showErrorMessage="1" prompt="Фактически отработанные рабочие часы поделить на 5,5 часов (5 часов 30 минут - продолжительность рабочей смены_x000a_при 6-дневке)_x000a__x000a_" sqref="B983151 C983155:E983155 B917615 C917619:E917619 B852079 C852083:E852083 B786543 C786547:E786547 B721007 C721011:E721011 B655471 C655475:E655475 B589935 C589939:E589939 B524399 C524403:E524403 B458863 C458867:E458867 B393327 C393331:E393331 B327791 C327795:E327795 B262255 C262259:E262259 B196719 C196723:E196723 B131183 C131187:E131187 B65647 C65651:E65651"/>
    <dataValidation type="whole" allowBlank="1" showInputMessage="1" showErrorMessage="1" error="Введите целое число_x000a__x000a_" sqref="C65664 B983164 C983168 B917628 C917632 B852092 C852096 B786556 C786560 B721020 C721024 B655484 C655488 B589948 C589952 B524412 C524416 B458876 C458880 B393340 C393344 B327804 C327808 B262268 C262272 B196732 C196736 B131196 C131200 B65660">
      <formula1>0</formula1>
      <formula2>100000</formula2>
    </dataValidation>
    <dataValidation type="whole" allowBlank="1" showInputMessage="1" showErrorMessage="1" error="Число нуждающихся не может быть больше, чем осмотренных_x000a_" sqref="C65666 B983166 C983170 B917630 C917634 B852094 C852098 B786558 C786562 B721022 C721026 B655486 C655490 B589950 C589954 B524414 C524418 B458878 C458882 B393342 C393346 B327806 C327810 B262270 C262274 B196734 C196738 B131198 C131202 B65662">
      <formula1>0</formula1>
      <formula2>B65661</formula2>
    </dataValidation>
    <dataValidation type="whole" allowBlank="1" showInputMessage="1" showErrorMessage="1" error="Число осмотренных не может быть больше, чем Всего призывников_x000a_" sqref="C65665 B983165 C983169 B917629 C917633 B852093 C852097 B786557 C786561 B721021 C721025 B655485 C655489 B589949 C589953 B524413 C524417 B458877 C458881 B393341 C393345 B327805 C327809 B262269 C262273 B196733 C196737 B131197 C131201 B65661">
      <formula1>0</formula1>
      <formula2>B65660</formula2>
    </dataValidation>
    <dataValidation type="whole" allowBlank="1" showInputMessage="1" showErrorMessage="1" error="Число санированных не может быть больше, чем нуждающихся_x000a_" sqref="C65667 B983167 C983171 B917631 C917635 B852095 C852099 B786559 C786563 B721023 C721027 B655487 C655491 B589951 C589955 B524415 C524419 B458879 C458883 B393343 C393347 B327807 C327811 B262271 C262275 B196735 C196739 B131199 C131203 B65663">
      <formula1>0</formula1>
      <formula2>B65662</formula2>
    </dataValidation>
    <dataValidation type="whole" operator="lessThanOrEqual" allowBlank="1" showInputMessage="1" showErrorMessage="1" error="Санированных не может быть больше, чем первичных_x000a_" sqref="B983156 C983160:E983160 B917620 C917624:E917624 B852084 C852088:E852088 B786548 C786552:E786552 B721012 C721016:E721016 B655476 C655480:E655480 B589940 C589944:E589944 B524404 C524408:E524408 B458868 C458872:E458872 B393332 C393336:E393336 B327796 C327800:E327800 B262260 C262264:E262264 B196724 C196728:E196728 B131188 C131192:E131192 B65652 C65656:E65656">
      <formula1>B65650</formula1>
    </dataValidation>
    <dataValidation type="whole" operator="lessThan" allowBlank="1" showInputMessage="1" showErrorMessage="1" error="Количество санированных не может быть больше, чем нуждающихся_x000a_" sqref="B983161 C983165:E983165 B917625 C917629:E917629 B852089 C852093:E852093 B786553 C786557:E786557 B721017 C721021:E721021 B655481 C655485:E655485 B589945 C589949:E589949 B524409 C524413:E524413 B458873 C458877:E458877 B393337 C393341:E393341 B327801 C327805:E327805 B262265 C262269:E262269 B196729 C196733:E196733 B131193 C131197:E131197 B65657 C65661:E65661">
      <formula1>B65656</formula1>
    </dataValidation>
    <dataValidation type="whole" operator="lessThanOrEqual" allowBlank="1" showInputMessage="1" showErrorMessage="1" error="Количество нуждающихся не может быть больше, чем осмотренных_x000a_" sqref="B983160 C983164:E983164 B917624 C917628:E917628 B852088 C852092:E852092 B786552 C786556:E786556 B721016 C721020:E721020 B655480 C655484:E655484 B589944 C589948:E589948 B524408 C524412:E524412 B458872 C458876:E458876 B393336 C393340:E393340 B327800 C327804:E327804 B262264 C262268:E262268 B196728 C196732:E196732 B131192 C131196:E131196 B65656 C65660:E65660">
      <formula1>B65655</formula1>
    </dataValidation>
    <dataValidation type="custom" showErrorMessage="1" error="должно быть число с 2 знаками после запятой, оканчивающееся на 00, 25, 50 или 75 сотых и не больше, чем кол-во ставок" sqref="C131145:C131147 C65609:C65611 C983124:C983126 C917588:C917590 C852052:C852054 C786516:C786518 C720980:C720982 C655444:C655446 C589908:C589910 C524372:C524374 C458836:C458838 C393300:C393302 C327764:C327766 C262228:C262230 C196692:C196694 C131156:C131158 C65620:C65622 C983096:C983109 C917560:C917573 C852024:C852037 C786488:C786501 C720952:C720965 C655416:C655429 C589880:C589893 C524344:C524357 C458808:C458821 C393272:C393285 C327736:C327749 C262200:C262213 C196664:C196677 C131128:C131141 C65592:C65605 C983119 C917583 C852047 C786511 C720975 C655439 C589903 C524367 C458831 C393295 C327759 C262223 C196687 C131151 C65615 C983113:C983115 C917577:C917579 C852041:C852043 C786505:C786507 C720969:C720971 C655433:C655435 C589897:C589899 C524361:C524363 C458825:C458827 C393289:C393291 C327753:C327755 C262217:C262219 C196681:C196683">
      <formula1>AND(C65592=ROUND(C65592*4,0)*0.25,B65588&gt;=C65592)</formula1>
    </dataValidation>
    <dataValidation type="custom" showErrorMessage="1" error="должно быть число с 2 знаками после запятой, оканчивающееся на 00, 25, 50 или 75 сотых и не больше, чем кол-во ставок" sqref="C65626 B983126 C983130 B917590 C917594 B852054 C852058 B786518 C786522 B720982 C720986 B655446 C655450 B589910 C589914 B524374 C524378 B458838 C458842 B393302 C393306 B327766 C327770 B262230 C262234 B196694 C196698 B131158 C131162 B65622">
      <formula1>AND(B65622=ROUND(B65622*4,0)*0.25,B65621&gt;=B65622)</formula1>
    </dataValidation>
  </dataValidations>
  <pageMargins left="0.51181102362204722" right="0.11811023622047245" top="0.15748031496062992" bottom="0.15748031496062992" header="0.31496062992125984" footer="0.31496062992125984"/>
  <pageSetup paperSize="9" scale="72" fitToHeight="14" orientation="portrait" r:id="rId1"/>
  <rowBreaks count="3" manualBreakCount="3">
    <brk id="56" max="9" man="1"/>
    <brk id="110" max="9" man="1"/>
    <brk id="169"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7"/>
  <sheetViews>
    <sheetView view="pageBreakPreview" zoomScale="60" zoomScaleNormal="100" workbookViewId="0">
      <selection activeCell="E17" sqref="E17"/>
    </sheetView>
  </sheetViews>
  <sheetFormatPr defaultRowHeight="14.4" x14ac:dyDescent="0.3"/>
  <cols>
    <col min="1" max="1" width="6" customWidth="1"/>
    <col min="2" max="2" width="33" customWidth="1"/>
    <col min="3" max="3" width="17.88671875" customWidth="1"/>
    <col min="4" max="4" width="19.109375" customWidth="1"/>
    <col min="5" max="5" width="40.6640625" customWidth="1"/>
    <col min="6" max="6" width="29.44140625" customWidth="1"/>
    <col min="7" max="10" width="8.88671875" hidden="1" customWidth="1"/>
  </cols>
  <sheetData>
    <row r="1" spans="1:6" x14ac:dyDescent="0.3">
      <c r="D1" s="102" t="s">
        <v>189</v>
      </c>
    </row>
    <row r="2" spans="1:6" ht="21.6" thickBot="1" x14ac:dyDescent="0.35">
      <c r="A2" s="211" t="s">
        <v>215</v>
      </c>
      <c r="B2" s="211"/>
      <c r="C2" s="211"/>
      <c r="D2" s="211"/>
    </row>
    <row r="3" spans="1:6" ht="75.599999999999994" customHeight="1" thickBot="1" x14ac:dyDescent="0.35">
      <c r="A3" s="132" t="s">
        <v>210</v>
      </c>
      <c r="B3" s="133" t="s">
        <v>161</v>
      </c>
      <c r="C3" s="133" t="s">
        <v>211</v>
      </c>
      <c r="D3" s="133" t="s">
        <v>212</v>
      </c>
      <c r="E3" s="133" t="s">
        <v>213</v>
      </c>
      <c r="F3" s="133" t="s">
        <v>214</v>
      </c>
    </row>
    <row r="4" spans="1:6" x14ac:dyDescent="0.3">
      <c r="A4" s="134"/>
      <c r="B4" s="135"/>
      <c r="C4" s="136"/>
      <c r="D4" s="136"/>
      <c r="E4" s="137"/>
      <c r="F4" s="137"/>
    </row>
    <row r="5" spans="1:6" x14ac:dyDescent="0.3">
      <c r="A5" s="105"/>
      <c r="B5" s="106"/>
      <c r="C5" s="107"/>
      <c r="D5" s="107"/>
      <c r="E5" s="25"/>
      <c r="F5" s="25"/>
    </row>
    <row r="6" spans="1:6" x14ac:dyDescent="0.3">
      <c r="A6" s="105"/>
      <c r="B6" s="106"/>
      <c r="C6" s="107"/>
      <c r="D6" s="107"/>
      <c r="E6" s="25"/>
      <c r="F6" s="25"/>
    </row>
    <row r="7" spans="1:6" x14ac:dyDescent="0.3">
      <c r="A7" s="105"/>
      <c r="B7" s="106"/>
      <c r="C7" s="107"/>
      <c r="D7" s="107"/>
      <c r="E7" s="25"/>
      <c r="F7" s="25"/>
    </row>
    <row r="8" spans="1:6" x14ac:dyDescent="0.3">
      <c r="A8" s="105"/>
      <c r="B8" s="106"/>
      <c r="C8" s="107"/>
      <c r="D8" s="107"/>
      <c r="E8" s="25"/>
      <c r="F8" s="25"/>
    </row>
    <row r="9" spans="1:6" x14ac:dyDescent="0.3">
      <c r="A9" s="105"/>
      <c r="B9" s="106"/>
      <c r="C9" s="107"/>
      <c r="D9" s="107"/>
      <c r="E9" s="25"/>
      <c r="F9" s="25"/>
    </row>
    <row r="10" spans="1:6" x14ac:dyDescent="0.3">
      <c r="A10" s="105"/>
      <c r="B10" s="106"/>
      <c r="C10" s="107"/>
      <c r="D10" s="107"/>
      <c r="E10" s="25"/>
      <c r="F10" s="25"/>
    </row>
    <row r="11" spans="1:6" x14ac:dyDescent="0.3">
      <c r="A11" s="105"/>
      <c r="B11" s="106"/>
      <c r="C11" s="107"/>
      <c r="D11" s="107"/>
      <c r="E11" s="25"/>
      <c r="F11" s="25"/>
    </row>
    <row r="12" spans="1:6" x14ac:dyDescent="0.3">
      <c r="A12" s="105"/>
      <c r="B12" s="106"/>
      <c r="C12" s="107"/>
      <c r="D12" s="107"/>
      <c r="E12" s="25"/>
      <c r="F12" s="25"/>
    </row>
    <row r="13" spans="1:6" x14ac:dyDescent="0.3">
      <c r="A13" s="105"/>
      <c r="B13" s="106"/>
      <c r="C13" s="107"/>
      <c r="D13" s="107"/>
      <c r="E13" s="25"/>
      <c r="F13" s="25"/>
    </row>
    <row r="14" spans="1:6" x14ac:dyDescent="0.3">
      <c r="A14" s="105"/>
      <c r="B14" s="106"/>
      <c r="C14" s="107"/>
      <c r="D14" s="107"/>
      <c r="E14" s="25"/>
      <c r="F14" s="25"/>
    </row>
    <row r="15" spans="1:6" x14ac:dyDescent="0.3">
      <c r="A15" s="105"/>
      <c r="B15" s="106"/>
      <c r="C15" s="107"/>
      <c r="D15" s="107"/>
      <c r="E15" s="25"/>
      <c r="F15" s="25"/>
    </row>
    <row r="16" spans="1:6" x14ac:dyDescent="0.3">
      <c r="A16" s="105"/>
      <c r="B16" s="106"/>
      <c r="C16" s="107"/>
      <c r="D16" s="107"/>
      <c r="E16" s="25"/>
      <c r="F16" s="25"/>
    </row>
    <row r="17" spans="1:6" x14ac:dyDescent="0.3">
      <c r="A17" s="105"/>
      <c r="B17" s="106"/>
      <c r="C17" s="107"/>
      <c r="D17" s="107"/>
      <c r="E17" s="25"/>
      <c r="F17" s="25"/>
    </row>
    <row r="18" spans="1:6" x14ac:dyDescent="0.3">
      <c r="A18" s="105"/>
      <c r="B18" s="106"/>
      <c r="C18" s="107"/>
      <c r="D18" s="107"/>
      <c r="E18" s="25"/>
      <c r="F18" s="25"/>
    </row>
    <row r="19" spans="1:6" x14ac:dyDescent="0.3">
      <c r="A19" s="105"/>
      <c r="B19" s="106"/>
      <c r="C19" s="107"/>
      <c r="D19" s="107"/>
      <c r="E19" s="25"/>
      <c r="F19" s="25"/>
    </row>
    <row r="20" spans="1:6" x14ac:dyDescent="0.3">
      <c r="A20" s="105"/>
      <c r="B20" s="106"/>
      <c r="C20" s="107"/>
      <c r="D20" s="107"/>
      <c r="E20" s="25"/>
      <c r="F20" s="25"/>
    </row>
    <row r="21" spans="1:6" x14ac:dyDescent="0.3">
      <c r="A21" s="105"/>
      <c r="B21" s="106"/>
      <c r="C21" s="107"/>
      <c r="D21" s="107"/>
      <c r="E21" s="25"/>
      <c r="F21" s="25"/>
    </row>
    <row r="22" spans="1:6" x14ac:dyDescent="0.3">
      <c r="A22" s="105"/>
      <c r="B22" s="106"/>
      <c r="C22" s="107"/>
      <c r="D22" s="107"/>
      <c r="E22" s="25"/>
      <c r="F22" s="25"/>
    </row>
    <row r="23" spans="1:6" x14ac:dyDescent="0.3">
      <c r="A23" s="105"/>
      <c r="B23" s="106"/>
      <c r="C23" s="107"/>
      <c r="D23" s="107"/>
      <c r="E23" s="25"/>
      <c r="F23" s="25"/>
    </row>
    <row r="24" spans="1:6" x14ac:dyDescent="0.3">
      <c r="A24" s="105"/>
      <c r="B24" s="106"/>
      <c r="C24" s="107"/>
      <c r="D24" s="107"/>
      <c r="E24" s="25"/>
      <c r="F24" s="25"/>
    </row>
    <row r="25" spans="1:6" x14ac:dyDescent="0.3">
      <c r="A25" s="105"/>
      <c r="B25" s="106"/>
      <c r="C25" s="107"/>
      <c r="D25" s="107"/>
      <c r="E25" s="25"/>
      <c r="F25" s="25"/>
    </row>
    <row r="26" spans="1:6" x14ac:dyDescent="0.3">
      <c r="A26" s="105"/>
      <c r="B26" s="106"/>
      <c r="C26" s="107"/>
      <c r="D26" s="107"/>
      <c r="E26" s="25"/>
      <c r="F26" s="25"/>
    </row>
    <row r="27" spans="1:6" x14ac:dyDescent="0.3">
      <c r="A27" s="105"/>
      <c r="B27" s="106"/>
      <c r="C27" s="107"/>
      <c r="D27" s="107"/>
      <c r="E27" s="25"/>
      <c r="F27" s="25"/>
    </row>
    <row r="28" spans="1:6" x14ac:dyDescent="0.3">
      <c r="A28" s="105"/>
      <c r="B28" s="106"/>
      <c r="C28" s="107"/>
      <c r="D28" s="107"/>
      <c r="E28" s="25"/>
      <c r="F28" s="25"/>
    </row>
    <row r="29" spans="1:6" x14ac:dyDescent="0.3">
      <c r="A29" s="105"/>
      <c r="B29" s="106"/>
      <c r="C29" s="107"/>
      <c r="D29" s="107"/>
      <c r="E29" s="25"/>
      <c r="F29" s="25"/>
    </row>
    <row r="30" spans="1:6" x14ac:dyDescent="0.3">
      <c r="A30" s="105"/>
      <c r="B30" s="106"/>
      <c r="C30" s="107"/>
      <c r="D30" s="107"/>
      <c r="E30" s="25"/>
      <c r="F30" s="25"/>
    </row>
    <row r="31" spans="1:6" x14ac:dyDescent="0.3">
      <c r="A31" s="105"/>
      <c r="B31" s="106"/>
      <c r="C31" s="107"/>
      <c r="D31" s="107"/>
      <c r="E31" s="25"/>
      <c r="F31" s="25"/>
    </row>
    <row r="32" spans="1:6" x14ac:dyDescent="0.3">
      <c r="A32" s="105"/>
      <c r="B32" s="106"/>
      <c r="C32" s="107"/>
      <c r="D32" s="107"/>
      <c r="E32" s="25"/>
      <c r="F32" s="25"/>
    </row>
    <row r="33" spans="1:6" x14ac:dyDescent="0.3">
      <c r="A33" s="105"/>
      <c r="B33" s="106"/>
      <c r="C33" s="107"/>
      <c r="D33" s="107"/>
      <c r="E33" s="25"/>
      <c r="F33" s="25"/>
    </row>
    <row r="34" spans="1:6" x14ac:dyDescent="0.3">
      <c r="A34" s="105"/>
      <c r="B34" s="106"/>
      <c r="C34" s="107"/>
      <c r="D34" s="107"/>
      <c r="E34" s="25"/>
      <c r="F34" s="25"/>
    </row>
    <row r="35" spans="1:6" x14ac:dyDescent="0.3">
      <c r="A35" s="105"/>
      <c r="B35" s="106"/>
      <c r="C35" s="107"/>
      <c r="D35" s="107"/>
      <c r="E35" s="25"/>
      <c r="F35" s="25"/>
    </row>
    <row r="36" spans="1:6" x14ac:dyDescent="0.3">
      <c r="A36" s="105"/>
      <c r="B36" s="106"/>
      <c r="C36" s="107"/>
      <c r="D36" s="107"/>
      <c r="E36" s="25"/>
      <c r="F36" s="25"/>
    </row>
    <row r="37" spans="1:6" x14ac:dyDescent="0.3">
      <c r="A37" s="105"/>
      <c r="B37" s="106"/>
      <c r="C37" s="107"/>
      <c r="D37" s="107"/>
      <c r="E37" s="25"/>
      <c r="F37" s="25"/>
    </row>
    <row r="38" spans="1:6" x14ac:dyDescent="0.3">
      <c r="A38" s="105"/>
      <c r="B38" s="106"/>
      <c r="C38" s="107"/>
      <c r="D38" s="107"/>
      <c r="E38" s="25"/>
      <c r="F38" s="25"/>
    </row>
    <row r="39" spans="1:6" x14ac:dyDescent="0.3">
      <c r="A39" s="105"/>
      <c r="B39" s="106"/>
      <c r="C39" s="107"/>
      <c r="D39" s="107"/>
      <c r="E39" s="25"/>
      <c r="F39" s="25"/>
    </row>
    <row r="40" spans="1:6" x14ac:dyDescent="0.3">
      <c r="A40" s="105"/>
      <c r="B40" s="106"/>
      <c r="C40" s="107"/>
      <c r="D40" s="107"/>
      <c r="E40" s="25"/>
      <c r="F40" s="25"/>
    </row>
    <row r="41" spans="1:6" x14ac:dyDescent="0.3">
      <c r="A41" s="105"/>
      <c r="B41" s="106"/>
      <c r="C41" s="107"/>
      <c r="D41" s="107"/>
      <c r="E41" s="25"/>
      <c r="F41" s="25"/>
    </row>
    <row r="42" spans="1:6" x14ac:dyDescent="0.3">
      <c r="A42" s="105"/>
      <c r="B42" s="106"/>
      <c r="C42" s="107"/>
      <c r="D42" s="107"/>
      <c r="E42" s="25"/>
      <c r="F42" s="25"/>
    </row>
    <row r="43" spans="1:6" x14ac:dyDescent="0.3">
      <c r="A43" s="105"/>
      <c r="B43" s="106"/>
      <c r="C43" s="107"/>
      <c r="D43" s="107"/>
      <c r="E43" s="25"/>
      <c r="F43" s="25"/>
    </row>
    <row r="44" spans="1:6" x14ac:dyDescent="0.3">
      <c r="A44" s="105"/>
      <c r="B44" s="106"/>
      <c r="C44" s="107"/>
      <c r="D44" s="107"/>
      <c r="E44" s="25"/>
      <c r="F44" s="25"/>
    </row>
    <row r="45" spans="1:6" x14ac:dyDescent="0.3">
      <c r="A45" s="105"/>
      <c r="B45" s="106"/>
      <c r="C45" s="107"/>
      <c r="D45" s="107"/>
      <c r="E45" s="25"/>
      <c r="F45" s="25"/>
    </row>
    <row r="46" spans="1:6" x14ac:dyDescent="0.3">
      <c r="A46" s="105"/>
      <c r="B46" s="106"/>
      <c r="C46" s="107"/>
      <c r="D46" s="107"/>
      <c r="E46" s="25"/>
      <c r="F46" s="25"/>
    </row>
    <row r="47" spans="1:6" x14ac:dyDescent="0.3">
      <c r="A47" s="105"/>
      <c r="B47" s="106"/>
      <c r="C47" s="107"/>
      <c r="D47" s="107"/>
      <c r="E47" s="25"/>
      <c r="F47" s="25"/>
    </row>
    <row r="48" spans="1:6" x14ac:dyDescent="0.3">
      <c r="A48" s="105"/>
      <c r="B48" s="106"/>
      <c r="C48" s="107"/>
      <c r="D48" s="107"/>
      <c r="E48" s="25"/>
      <c r="F48" s="25"/>
    </row>
    <row r="49" spans="1:6" x14ac:dyDescent="0.3">
      <c r="A49" s="105"/>
      <c r="B49" s="106"/>
      <c r="C49" s="107"/>
      <c r="D49" s="107"/>
      <c r="E49" s="25"/>
      <c r="F49" s="25"/>
    </row>
    <row r="50" spans="1:6" x14ac:dyDescent="0.3">
      <c r="A50" s="105"/>
      <c r="B50" s="106"/>
      <c r="C50" s="107"/>
      <c r="D50" s="107"/>
      <c r="E50" s="25"/>
      <c r="F50" s="25"/>
    </row>
    <row r="51" spans="1:6" x14ac:dyDescent="0.3">
      <c r="A51" s="105"/>
      <c r="B51" s="106"/>
      <c r="C51" s="107"/>
      <c r="D51" s="107"/>
      <c r="E51" s="25"/>
      <c r="F51" s="25"/>
    </row>
    <row r="52" spans="1:6" x14ac:dyDescent="0.3">
      <c r="A52" s="105"/>
      <c r="B52" s="106"/>
      <c r="C52" s="107"/>
      <c r="D52" s="107"/>
      <c r="E52" s="25"/>
      <c r="F52" s="25"/>
    </row>
    <row r="53" spans="1:6" x14ac:dyDescent="0.3">
      <c r="A53" s="105"/>
      <c r="B53" s="106"/>
      <c r="C53" s="107"/>
      <c r="D53" s="107"/>
      <c r="E53" s="25"/>
      <c r="F53" s="25"/>
    </row>
    <row r="54" spans="1:6" x14ac:dyDescent="0.3">
      <c r="A54" s="105"/>
      <c r="B54" s="106"/>
      <c r="C54" s="107"/>
      <c r="D54" s="107"/>
      <c r="E54" s="25"/>
      <c r="F54" s="25"/>
    </row>
    <row r="55" spans="1:6" x14ac:dyDescent="0.3">
      <c r="A55" s="105"/>
      <c r="B55" s="106"/>
      <c r="C55" s="107"/>
      <c r="D55" s="107"/>
      <c r="E55" s="25"/>
      <c r="F55" s="25"/>
    </row>
    <row r="56" spans="1:6" x14ac:dyDescent="0.3">
      <c r="A56" s="105"/>
      <c r="B56" s="106"/>
      <c r="C56" s="107"/>
      <c r="D56" s="107"/>
      <c r="E56" s="25"/>
      <c r="F56" s="25"/>
    </row>
    <row r="57" spans="1:6" x14ac:dyDescent="0.3">
      <c r="A57" s="105"/>
      <c r="B57" s="106"/>
      <c r="C57" s="107"/>
      <c r="D57" s="107"/>
      <c r="E57" s="25"/>
      <c r="F57" s="25"/>
    </row>
    <row r="58" spans="1:6" x14ac:dyDescent="0.3">
      <c r="A58" s="105"/>
      <c r="B58" s="106"/>
      <c r="C58" s="107"/>
      <c r="D58" s="107"/>
      <c r="E58" s="25"/>
      <c r="F58" s="25"/>
    </row>
    <row r="59" spans="1:6" x14ac:dyDescent="0.3">
      <c r="A59" s="105"/>
      <c r="B59" s="106"/>
      <c r="C59" s="107"/>
      <c r="D59" s="107"/>
      <c r="E59" s="25"/>
      <c r="F59" s="25"/>
    </row>
    <row r="60" spans="1:6" x14ac:dyDescent="0.3">
      <c r="A60" s="105"/>
      <c r="B60" s="106"/>
      <c r="C60" s="107"/>
      <c r="D60" s="107"/>
      <c r="E60" s="25"/>
      <c r="F60" s="25"/>
    </row>
    <row r="61" spans="1:6" x14ac:dyDescent="0.3">
      <c r="A61" s="105"/>
      <c r="B61" s="106"/>
      <c r="C61" s="107"/>
      <c r="D61" s="107"/>
      <c r="E61" s="25"/>
      <c r="F61" s="25"/>
    </row>
    <row r="62" spans="1:6" x14ac:dyDescent="0.3">
      <c r="A62" s="105"/>
      <c r="B62" s="106"/>
      <c r="C62" s="107"/>
      <c r="D62" s="107"/>
      <c r="E62" s="25"/>
      <c r="F62" s="25"/>
    </row>
    <row r="63" spans="1:6" x14ac:dyDescent="0.3">
      <c r="A63" s="105"/>
      <c r="B63" s="106"/>
      <c r="C63" s="107"/>
      <c r="D63" s="107"/>
      <c r="E63" s="25"/>
      <c r="F63" s="25"/>
    </row>
    <row r="64" spans="1:6" x14ac:dyDescent="0.3">
      <c r="A64" s="105"/>
      <c r="B64" s="106"/>
      <c r="C64" s="107"/>
      <c r="D64" s="107"/>
      <c r="E64" s="25"/>
      <c r="F64" s="25"/>
    </row>
    <row r="65" spans="1:6" x14ac:dyDescent="0.3">
      <c r="A65" s="105"/>
      <c r="B65" s="106"/>
      <c r="C65" s="107"/>
      <c r="D65" s="107"/>
      <c r="E65" s="25"/>
      <c r="F65" s="25"/>
    </row>
    <row r="66" spans="1:6" x14ac:dyDescent="0.3">
      <c r="A66" s="105"/>
      <c r="B66" s="106"/>
      <c r="C66" s="107"/>
      <c r="D66" s="107"/>
      <c r="E66" s="25"/>
      <c r="F66" s="25"/>
    </row>
    <row r="67" spans="1:6" x14ac:dyDescent="0.3">
      <c r="A67" s="105"/>
      <c r="B67" s="106"/>
      <c r="C67" s="107"/>
      <c r="D67" s="107"/>
      <c r="E67" s="25"/>
      <c r="F67" s="25"/>
    </row>
    <row r="68" spans="1:6" x14ac:dyDescent="0.3">
      <c r="A68" s="105"/>
      <c r="B68" s="106"/>
      <c r="C68" s="107"/>
      <c r="D68" s="107"/>
      <c r="E68" s="25"/>
      <c r="F68" s="25"/>
    </row>
    <row r="69" spans="1:6" x14ac:dyDescent="0.3">
      <c r="A69" s="105"/>
      <c r="B69" s="106"/>
      <c r="C69" s="107"/>
      <c r="D69" s="107"/>
      <c r="E69" s="25"/>
      <c r="F69" s="25"/>
    </row>
    <row r="70" spans="1:6" x14ac:dyDescent="0.3">
      <c r="A70" s="105"/>
      <c r="B70" s="106"/>
      <c r="C70" s="107"/>
      <c r="D70" s="107"/>
      <c r="E70" s="25"/>
      <c r="F70" s="25"/>
    </row>
    <row r="71" spans="1:6" x14ac:dyDescent="0.3">
      <c r="A71" s="105"/>
      <c r="B71" s="106"/>
      <c r="C71" s="107"/>
      <c r="D71" s="107"/>
      <c r="E71" s="25"/>
      <c r="F71" s="25"/>
    </row>
    <row r="72" spans="1:6" x14ac:dyDescent="0.3">
      <c r="A72" s="105"/>
      <c r="B72" s="106"/>
      <c r="C72" s="107"/>
      <c r="D72" s="107"/>
      <c r="E72" s="25"/>
      <c r="F72" s="25"/>
    </row>
    <row r="73" spans="1:6" x14ac:dyDescent="0.3">
      <c r="A73" s="105"/>
      <c r="B73" s="106"/>
      <c r="C73" s="107"/>
      <c r="D73" s="107"/>
      <c r="E73" s="25"/>
      <c r="F73" s="25"/>
    </row>
    <row r="74" spans="1:6" x14ac:dyDescent="0.3">
      <c r="A74" s="105"/>
      <c r="B74" s="106"/>
      <c r="C74" s="107"/>
      <c r="D74" s="107"/>
      <c r="E74" s="25"/>
      <c r="F74" s="25"/>
    </row>
    <row r="75" spans="1:6" x14ac:dyDescent="0.3">
      <c r="A75" s="105"/>
      <c r="B75" s="106"/>
      <c r="C75" s="107"/>
      <c r="D75" s="107"/>
      <c r="E75" s="25"/>
      <c r="F75" s="25"/>
    </row>
    <row r="76" spans="1:6" x14ac:dyDescent="0.3">
      <c r="A76" s="105"/>
      <c r="B76" s="106"/>
      <c r="C76" s="107"/>
      <c r="D76" s="107"/>
      <c r="E76" s="25"/>
      <c r="F76" s="25"/>
    </row>
    <row r="77" spans="1:6" x14ac:dyDescent="0.3">
      <c r="A77" s="105"/>
      <c r="B77" s="106"/>
      <c r="C77" s="107"/>
      <c r="D77" s="107"/>
      <c r="E77" s="25"/>
      <c r="F77" s="25"/>
    </row>
    <row r="78" spans="1:6" x14ac:dyDescent="0.3">
      <c r="A78" s="105"/>
      <c r="B78" s="106"/>
      <c r="C78" s="107"/>
      <c r="D78" s="107"/>
      <c r="E78" s="25"/>
      <c r="F78" s="25"/>
    </row>
    <row r="79" spans="1:6" x14ac:dyDescent="0.3">
      <c r="A79" s="105"/>
      <c r="B79" s="106"/>
      <c r="C79" s="107"/>
      <c r="D79" s="107"/>
      <c r="E79" s="25"/>
      <c r="F79" s="25"/>
    </row>
    <row r="80" spans="1:6" x14ac:dyDescent="0.3">
      <c r="A80" s="105"/>
      <c r="B80" s="106"/>
      <c r="C80" s="107"/>
      <c r="D80" s="107"/>
      <c r="E80" s="25"/>
      <c r="F80" s="25"/>
    </row>
    <row r="81" spans="1:6" x14ac:dyDescent="0.3">
      <c r="A81" s="105"/>
      <c r="B81" s="106"/>
      <c r="C81" s="107"/>
      <c r="D81" s="107"/>
      <c r="E81" s="25"/>
      <c r="F81" s="25"/>
    </row>
    <row r="82" spans="1:6" x14ac:dyDescent="0.3">
      <c r="A82" s="105"/>
      <c r="B82" s="106"/>
      <c r="C82" s="107"/>
      <c r="D82" s="107"/>
      <c r="E82" s="25"/>
      <c r="F82" s="25"/>
    </row>
    <row r="83" spans="1:6" x14ac:dyDescent="0.3">
      <c r="A83" s="105"/>
      <c r="B83" s="106"/>
      <c r="C83" s="107"/>
      <c r="D83" s="107"/>
      <c r="E83" s="25"/>
      <c r="F83" s="25"/>
    </row>
    <row r="84" spans="1:6" x14ac:dyDescent="0.3">
      <c r="A84" s="105"/>
      <c r="B84" s="106"/>
      <c r="C84" s="107"/>
      <c r="D84" s="107"/>
      <c r="E84" s="25"/>
      <c r="F84" s="25"/>
    </row>
    <row r="85" spans="1:6" x14ac:dyDescent="0.3">
      <c r="A85" s="105"/>
      <c r="B85" s="106"/>
      <c r="C85" s="107"/>
      <c r="D85" s="107"/>
      <c r="E85" s="25"/>
      <c r="F85" s="25"/>
    </row>
    <row r="86" spans="1:6" x14ac:dyDescent="0.3">
      <c r="A86" s="105"/>
      <c r="B86" s="106"/>
      <c r="C86" s="107"/>
      <c r="D86" s="107"/>
      <c r="E86" s="25"/>
      <c r="F86" s="25"/>
    </row>
    <row r="87" spans="1:6" x14ac:dyDescent="0.3">
      <c r="A87" s="105"/>
      <c r="B87" s="106"/>
      <c r="C87" s="107"/>
      <c r="D87" s="107"/>
      <c r="E87" s="25"/>
      <c r="F87" s="25"/>
    </row>
    <row r="88" spans="1:6" x14ac:dyDescent="0.3">
      <c r="A88" s="105"/>
      <c r="B88" s="106"/>
      <c r="C88" s="107"/>
      <c r="D88" s="107"/>
      <c r="E88" s="25"/>
      <c r="F88" s="25"/>
    </row>
    <row r="89" spans="1:6" x14ac:dyDescent="0.3">
      <c r="A89" s="105"/>
      <c r="B89" s="106"/>
      <c r="C89" s="107"/>
      <c r="D89" s="107"/>
      <c r="E89" s="25"/>
      <c r="F89" s="25"/>
    </row>
    <row r="90" spans="1:6" x14ac:dyDescent="0.3">
      <c r="A90" s="105"/>
      <c r="B90" s="106"/>
      <c r="C90" s="107"/>
      <c r="D90" s="107"/>
      <c r="E90" s="25"/>
      <c r="F90" s="25"/>
    </row>
    <row r="91" spans="1:6" x14ac:dyDescent="0.3">
      <c r="A91" s="105"/>
      <c r="B91" s="106"/>
      <c r="C91" s="107"/>
      <c r="D91" s="107"/>
      <c r="E91" s="25"/>
      <c r="F91" s="25"/>
    </row>
    <row r="92" spans="1:6" x14ac:dyDescent="0.3">
      <c r="A92" s="105"/>
      <c r="B92" s="106"/>
      <c r="C92" s="107"/>
      <c r="D92" s="107"/>
      <c r="E92" s="25"/>
      <c r="F92" s="25"/>
    </row>
    <row r="93" spans="1:6" x14ac:dyDescent="0.3">
      <c r="A93" s="105"/>
      <c r="B93" s="106"/>
      <c r="C93" s="107"/>
      <c r="D93" s="107"/>
      <c r="E93" s="25"/>
      <c r="F93" s="25"/>
    </row>
    <row r="94" spans="1:6" x14ac:dyDescent="0.3">
      <c r="A94" s="105"/>
      <c r="B94" s="106"/>
      <c r="C94" s="107"/>
      <c r="D94" s="107"/>
      <c r="E94" s="25"/>
      <c r="F94" s="25"/>
    </row>
    <row r="95" spans="1:6" x14ac:dyDescent="0.3">
      <c r="A95" s="105"/>
      <c r="B95" s="106"/>
      <c r="C95" s="107"/>
      <c r="D95" s="107"/>
      <c r="E95" s="25"/>
      <c r="F95" s="25"/>
    </row>
    <row r="96" spans="1:6" x14ac:dyDescent="0.3">
      <c r="A96" s="105"/>
      <c r="B96" s="106"/>
      <c r="C96" s="107"/>
      <c r="D96" s="107"/>
      <c r="E96" s="25"/>
      <c r="F96" s="25"/>
    </row>
    <row r="97" spans="1:6" x14ac:dyDescent="0.3">
      <c r="A97" s="108"/>
      <c r="B97" s="106"/>
      <c r="C97" s="109"/>
      <c r="D97" s="109"/>
      <c r="E97" s="25"/>
      <c r="F97" s="25"/>
    </row>
    <row r="98" spans="1:6" x14ac:dyDescent="0.3">
      <c r="A98" s="108"/>
      <c r="B98" s="106"/>
      <c r="C98" s="109"/>
      <c r="D98" s="109"/>
      <c r="E98" s="25"/>
      <c r="F98" s="25"/>
    </row>
    <row r="99" spans="1:6" x14ac:dyDescent="0.3">
      <c r="A99" s="108"/>
      <c r="B99" s="106"/>
      <c r="C99" s="109"/>
      <c r="D99" s="109"/>
      <c r="E99" s="25"/>
      <c r="F99" s="25"/>
    </row>
    <row r="100" spans="1:6" x14ac:dyDescent="0.3">
      <c r="A100" s="108"/>
      <c r="B100" s="106"/>
      <c r="C100" s="109"/>
      <c r="D100" s="109"/>
      <c r="E100" s="25"/>
      <c r="F100" s="25"/>
    </row>
    <row r="101" spans="1:6" x14ac:dyDescent="0.3">
      <c r="A101" s="108"/>
      <c r="B101" s="106"/>
      <c r="C101" s="109"/>
      <c r="D101" s="109"/>
      <c r="E101" s="25"/>
      <c r="F101" s="25"/>
    </row>
    <row r="102" spans="1:6" x14ac:dyDescent="0.3">
      <c r="A102" s="108"/>
      <c r="B102" s="106"/>
      <c r="C102" s="109"/>
      <c r="D102" s="109"/>
      <c r="E102" s="25"/>
      <c r="F102" s="25"/>
    </row>
    <row r="103" spans="1:6" x14ac:dyDescent="0.3">
      <c r="A103" s="108"/>
      <c r="B103" s="106"/>
      <c r="C103" s="109"/>
      <c r="D103" s="109"/>
      <c r="E103" s="25"/>
      <c r="F103" s="25"/>
    </row>
    <row r="104" spans="1:6" x14ac:dyDescent="0.3">
      <c r="A104" s="108"/>
      <c r="B104" s="106"/>
      <c r="C104" s="109"/>
      <c r="D104" s="109"/>
      <c r="E104" s="25"/>
      <c r="F104" s="25"/>
    </row>
    <row r="105" spans="1:6" x14ac:dyDescent="0.3">
      <c r="A105" s="108"/>
      <c r="B105" s="106"/>
      <c r="C105" s="109"/>
      <c r="D105" s="109"/>
      <c r="E105" s="25"/>
      <c r="F105" s="25"/>
    </row>
    <row r="106" spans="1:6" x14ac:dyDescent="0.3">
      <c r="A106" s="108"/>
      <c r="B106" s="106"/>
      <c r="C106" s="109"/>
      <c r="D106" s="109"/>
      <c r="E106" s="25"/>
      <c r="F106" s="25"/>
    </row>
    <row r="107" spans="1:6" x14ac:dyDescent="0.3">
      <c r="A107" s="108"/>
      <c r="B107" s="106"/>
      <c r="C107" s="109"/>
      <c r="D107" s="109"/>
      <c r="E107" s="25"/>
      <c r="F107" s="25"/>
    </row>
    <row r="108" spans="1:6" x14ac:dyDescent="0.3">
      <c r="A108" s="108"/>
      <c r="B108" s="106"/>
      <c r="C108" s="109"/>
      <c r="D108" s="109"/>
      <c r="E108" s="25"/>
      <c r="F108" s="25"/>
    </row>
    <row r="109" spans="1:6" x14ac:dyDescent="0.3">
      <c r="A109" s="108"/>
      <c r="B109" s="106"/>
      <c r="C109" s="109"/>
      <c r="D109" s="109"/>
      <c r="E109" s="25"/>
      <c r="F109" s="25"/>
    </row>
    <row r="110" spans="1:6" x14ac:dyDescent="0.3">
      <c r="A110" s="108"/>
      <c r="B110" s="106"/>
      <c r="C110" s="109"/>
      <c r="D110" s="109"/>
      <c r="E110" s="25"/>
      <c r="F110" s="25"/>
    </row>
    <row r="111" spans="1:6" x14ac:dyDescent="0.3">
      <c r="A111" s="108"/>
      <c r="B111" s="106"/>
      <c r="C111" s="109"/>
      <c r="D111" s="109"/>
      <c r="E111" s="25"/>
      <c r="F111" s="25"/>
    </row>
    <row r="112" spans="1:6" x14ac:dyDescent="0.3">
      <c r="A112" s="108"/>
      <c r="B112" s="106"/>
      <c r="C112" s="109"/>
      <c r="D112" s="109"/>
      <c r="E112" s="25"/>
      <c r="F112" s="25"/>
    </row>
    <row r="113" spans="1:6" x14ac:dyDescent="0.3">
      <c r="A113" s="108"/>
      <c r="B113" s="106"/>
      <c r="C113" s="109"/>
      <c r="D113" s="109"/>
      <c r="E113" s="25"/>
      <c r="F113" s="25"/>
    </row>
    <row r="114" spans="1:6" x14ac:dyDescent="0.3">
      <c r="A114" s="108"/>
      <c r="B114" s="106"/>
      <c r="C114" s="109"/>
      <c r="D114" s="109"/>
      <c r="E114" s="25"/>
      <c r="F114" s="25"/>
    </row>
    <row r="115" spans="1:6" x14ac:dyDescent="0.3">
      <c r="A115" s="108"/>
      <c r="B115" s="106"/>
      <c r="C115" s="109"/>
      <c r="D115" s="109"/>
      <c r="E115" s="25"/>
      <c r="F115" s="25"/>
    </row>
    <row r="116" spans="1:6" x14ac:dyDescent="0.3">
      <c r="A116" s="108"/>
      <c r="B116" s="106"/>
      <c r="C116" s="109"/>
      <c r="D116" s="109"/>
      <c r="E116" s="25"/>
      <c r="F116" s="25"/>
    </row>
    <row r="117" spans="1:6" x14ac:dyDescent="0.3">
      <c r="A117" s="108"/>
      <c r="B117" s="106"/>
      <c r="C117" s="109"/>
      <c r="D117" s="109"/>
      <c r="E117" s="25"/>
      <c r="F117" s="25"/>
    </row>
    <row r="118" spans="1:6" x14ac:dyDescent="0.3">
      <c r="A118" s="108"/>
      <c r="B118" s="106"/>
      <c r="C118" s="109"/>
      <c r="D118" s="109"/>
      <c r="E118" s="25"/>
      <c r="F118" s="25"/>
    </row>
    <row r="119" spans="1:6" x14ac:dyDescent="0.3">
      <c r="A119" s="108"/>
      <c r="B119" s="106"/>
      <c r="C119" s="109"/>
      <c r="D119" s="109"/>
      <c r="E119" s="25"/>
      <c r="F119" s="25"/>
    </row>
    <row r="120" spans="1:6" x14ac:dyDescent="0.3">
      <c r="A120" s="110"/>
      <c r="B120" s="111"/>
      <c r="C120" s="112"/>
      <c r="D120" s="112"/>
      <c r="E120" s="25"/>
      <c r="F120" s="25"/>
    </row>
    <row r="121" spans="1:6" x14ac:dyDescent="0.3">
      <c r="A121" s="110"/>
      <c r="B121" s="111"/>
      <c r="C121" s="112"/>
      <c r="D121" s="112"/>
      <c r="E121" s="25"/>
      <c r="F121" s="25"/>
    </row>
    <row r="122" spans="1:6" x14ac:dyDescent="0.3">
      <c r="A122" s="110"/>
      <c r="B122" s="111"/>
      <c r="C122" s="112"/>
      <c r="D122" s="112"/>
      <c r="E122" s="25"/>
      <c r="F122" s="25"/>
    </row>
    <row r="123" spans="1:6" x14ac:dyDescent="0.3">
      <c r="A123" s="110"/>
      <c r="B123" s="111"/>
      <c r="C123" s="112"/>
      <c r="D123" s="112"/>
      <c r="E123" s="25"/>
      <c r="F123" s="25"/>
    </row>
    <row r="124" spans="1:6" x14ac:dyDescent="0.3">
      <c r="A124" s="110"/>
      <c r="B124" s="111"/>
      <c r="C124" s="112"/>
      <c r="D124" s="112"/>
      <c r="E124" s="25"/>
      <c r="F124" s="25"/>
    </row>
    <row r="125" spans="1:6" x14ac:dyDescent="0.3">
      <c r="A125" s="110"/>
      <c r="B125" s="111"/>
      <c r="C125" s="112"/>
      <c r="D125" s="112"/>
      <c r="E125" s="25"/>
      <c r="F125" s="25"/>
    </row>
    <row r="126" spans="1:6" x14ac:dyDescent="0.3">
      <c r="A126" s="110"/>
      <c r="B126" s="111"/>
      <c r="C126" s="112"/>
      <c r="D126" s="112"/>
      <c r="E126" s="25"/>
      <c r="F126" s="25"/>
    </row>
    <row r="127" spans="1:6" x14ac:dyDescent="0.3">
      <c r="A127" s="110"/>
      <c r="B127" s="111"/>
      <c r="C127" s="112"/>
      <c r="D127" s="112"/>
      <c r="E127" s="25"/>
      <c r="F127" s="25"/>
    </row>
    <row r="128" spans="1:6" x14ac:dyDescent="0.3">
      <c r="A128" s="113"/>
      <c r="B128" s="111"/>
      <c r="C128" s="112"/>
      <c r="D128" s="112"/>
      <c r="E128" s="25"/>
      <c r="F128" s="25"/>
    </row>
    <row r="129" spans="1:6" x14ac:dyDescent="0.3">
      <c r="A129" s="113"/>
      <c r="B129" s="111"/>
      <c r="C129" s="112"/>
      <c r="D129" s="112"/>
      <c r="E129" s="25"/>
      <c r="F129" s="25"/>
    </row>
    <row r="130" spans="1:6" x14ac:dyDescent="0.3">
      <c r="A130" s="113"/>
      <c r="B130" s="111"/>
      <c r="C130" s="112"/>
      <c r="D130" s="112"/>
      <c r="E130" s="25"/>
      <c r="F130" s="25"/>
    </row>
    <row r="131" spans="1:6" x14ac:dyDescent="0.3">
      <c r="A131" s="113"/>
      <c r="B131" s="111"/>
      <c r="C131" s="112"/>
      <c r="D131" s="112"/>
      <c r="E131" s="25"/>
      <c r="F131" s="25"/>
    </row>
    <row r="132" spans="1:6" x14ac:dyDescent="0.3">
      <c r="A132" s="113"/>
      <c r="B132" s="111"/>
      <c r="C132" s="112"/>
      <c r="D132" s="112"/>
      <c r="E132" s="25"/>
      <c r="F132" s="25"/>
    </row>
    <row r="133" spans="1:6" x14ac:dyDescent="0.3">
      <c r="A133" s="113"/>
      <c r="B133" s="111"/>
      <c r="C133" s="112"/>
      <c r="D133" s="112"/>
      <c r="E133" s="25"/>
      <c r="F133" s="25"/>
    </row>
    <row r="134" spans="1:6" x14ac:dyDescent="0.3">
      <c r="A134" s="113"/>
      <c r="B134" s="111"/>
      <c r="C134" s="112"/>
      <c r="D134" s="112"/>
      <c r="E134" s="25"/>
      <c r="F134" s="25"/>
    </row>
    <row r="135" spans="1:6" x14ac:dyDescent="0.3">
      <c r="A135" s="108"/>
      <c r="B135" s="114"/>
      <c r="C135" s="115"/>
      <c r="D135" s="115"/>
      <c r="E135" s="25"/>
      <c r="F135" s="25"/>
    </row>
    <row r="136" spans="1:6" x14ac:dyDescent="0.3">
      <c r="A136" s="108"/>
      <c r="B136" s="114"/>
      <c r="C136" s="115"/>
      <c r="D136" s="115"/>
      <c r="E136" s="25"/>
      <c r="F136" s="25"/>
    </row>
    <row r="137" spans="1:6" x14ac:dyDescent="0.3">
      <c r="A137" s="108"/>
      <c r="B137" s="114"/>
      <c r="C137" s="115"/>
      <c r="D137" s="115"/>
      <c r="E137" s="25"/>
      <c r="F137" s="25"/>
    </row>
    <row r="138" spans="1:6" x14ac:dyDescent="0.3">
      <c r="A138" s="108"/>
      <c r="B138" s="114"/>
      <c r="C138" s="115"/>
      <c r="D138" s="115"/>
      <c r="E138" s="25"/>
      <c r="F138" s="25"/>
    </row>
    <row r="139" spans="1:6" x14ac:dyDescent="0.3">
      <c r="A139" s="108"/>
      <c r="B139" s="114"/>
      <c r="C139" s="115"/>
      <c r="D139" s="115"/>
      <c r="E139" s="25"/>
      <c r="F139" s="25"/>
    </row>
    <row r="140" spans="1:6" x14ac:dyDescent="0.3">
      <c r="A140" s="108"/>
      <c r="B140" s="114"/>
      <c r="C140" s="115"/>
      <c r="D140" s="115"/>
      <c r="E140" s="25"/>
      <c r="F140" s="25"/>
    </row>
    <row r="141" spans="1:6" x14ac:dyDescent="0.3">
      <c r="A141" s="108"/>
      <c r="B141" s="114"/>
      <c r="C141" s="115"/>
      <c r="D141" s="115"/>
      <c r="E141" s="25"/>
      <c r="F141" s="25"/>
    </row>
    <row r="142" spans="1:6" x14ac:dyDescent="0.3">
      <c r="A142" s="108"/>
      <c r="B142" s="114"/>
      <c r="C142" s="115"/>
      <c r="D142" s="115"/>
      <c r="E142" s="25"/>
      <c r="F142" s="25"/>
    </row>
    <row r="143" spans="1:6" x14ac:dyDescent="0.3">
      <c r="A143" s="108"/>
      <c r="B143" s="114"/>
      <c r="C143" s="115"/>
      <c r="D143" s="115"/>
      <c r="E143" s="25"/>
      <c r="F143" s="25"/>
    </row>
    <row r="144" spans="1:6" x14ac:dyDescent="0.3">
      <c r="A144" s="108"/>
      <c r="B144" s="114"/>
      <c r="C144" s="115"/>
      <c r="D144" s="115"/>
      <c r="E144" s="25"/>
      <c r="F144" s="25"/>
    </row>
    <row r="145" spans="1:6" x14ac:dyDescent="0.3">
      <c r="A145" s="108"/>
      <c r="B145" s="114"/>
      <c r="C145" s="115"/>
      <c r="D145" s="115"/>
      <c r="E145" s="25"/>
      <c r="F145" s="25"/>
    </row>
    <row r="146" spans="1:6" x14ac:dyDescent="0.3">
      <c r="A146" s="108"/>
      <c r="B146" s="114"/>
      <c r="C146" s="115"/>
      <c r="D146" s="115"/>
      <c r="E146" s="25"/>
      <c r="F146" s="25"/>
    </row>
    <row r="147" spans="1:6" x14ac:dyDescent="0.3">
      <c r="A147" s="108"/>
      <c r="B147" s="114"/>
      <c r="C147" s="115"/>
      <c r="D147" s="115"/>
      <c r="E147" s="25"/>
      <c r="F147" s="25"/>
    </row>
  </sheetData>
  <mergeCells count="1">
    <mergeCell ref="A2:D2"/>
  </mergeCells>
  <pageMargins left="0.7" right="0.7" top="0.75" bottom="0.75" header="0.3" footer="0.3"/>
  <pageSetup paperSize="9" scale="59" orientation="portrait" r:id="rId1"/>
  <colBreaks count="1" manualBreakCount="1">
    <brk id="6" max="14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8"/>
  <sheetViews>
    <sheetView view="pageBreakPreview" zoomScale="60" zoomScaleNormal="100" workbookViewId="0">
      <selection activeCell="H83" sqref="H83"/>
    </sheetView>
  </sheetViews>
  <sheetFormatPr defaultRowHeight="14.4" x14ac:dyDescent="0.3"/>
  <cols>
    <col min="1" max="1" width="65" customWidth="1"/>
    <col min="2" max="2" width="15.109375" customWidth="1"/>
    <col min="3" max="3" width="27.6640625" customWidth="1"/>
    <col min="4" max="4" width="29.33203125" customWidth="1"/>
  </cols>
  <sheetData>
    <row r="1" spans="1:4" x14ac:dyDescent="0.3">
      <c r="D1" s="102" t="s">
        <v>195</v>
      </c>
    </row>
    <row r="2" spans="1:4" ht="21" x14ac:dyDescent="0.3">
      <c r="A2" s="211" t="s">
        <v>190</v>
      </c>
      <c r="B2" s="211"/>
      <c r="C2" s="211"/>
      <c r="D2" s="211"/>
    </row>
    <row r="3" spans="1:4" ht="17.399999999999999" x14ac:dyDescent="0.3">
      <c r="A3" s="103" t="s">
        <v>191</v>
      </c>
      <c r="B3" s="104" t="s">
        <v>192</v>
      </c>
      <c r="C3" s="104" t="s">
        <v>193</v>
      </c>
      <c r="D3" s="104" t="s">
        <v>194</v>
      </c>
    </row>
    <row r="4" spans="1:4" x14ac:dyDescent="0.3">
      <c r="A4" s="105"/>
      <c r="B4" s="106"/>
      <c r="C4" s="107"/>
      <c r="D4" s="107"/>
    </row>
    <row r="5" spans="1:4" x14ac:dyDescent="0.3">
      <c r="A5" s="105"/>
      <c r="B5" s="106"/>
      <c r="C5" s="107"/>
      <c r="D5" s="107"/>
    </row>
    <row r="6" spans="1:4" x14ac:dyDescent="0.3">
      <c r="A6" s="105"/>
      <c r="B6" s="106"/>
      <c r="C6" s="107"/>
      <c r="D6" s="107"/>
    </row>
    <row r="7" spans="1:4" x14ac:dyDescent="0.3">
      <c r="A7" s="105"/>
      <c r="B7" s="106"/>
      <c r="C7" s="107"/>
      <c r="D7" s="107"/>
    </row>
    <row r="8" spans="1:4" x14ac:dyDescent="0.3">
      <c r="A8" s="105"/>
      <c r="B8" s="106"/>
      <c r="C8" s="107"/>
      <c r="D8" s="107"/>
    </row>
    <row r="9" spans="1:4" x14ac:dyDescent="0.3">
      <c r="A9" s="105"/>
      <c r="B9" s="106"/>
      <c r="C9" s="107"/>
      <c r="D9" s="107"/>
    </row>
    <row r="10" spans="1:4" x14ac:dyDescent="0.3">
      <c r="A10" s="105"/>
      <c r="B10" s="106"/>
      <c r="C10" s="107"/>
      <c r="D10" s="107"/>
    </row>
    <row r="11" spans="1:4" x14ac:dyDescent="0.3">
      <c r="A11" s="105"/>
      <c r="B11" s="106"/>
      <c r="C11" s="107"/>
      <c r="D11" s="107"/>
    </row>
    <row r="12" spans="1:4" x14ac:dyDescent="0.3">
      <c r="A12" s="105"/>
      <c r="B12" s="106"/>
      <c r="C12" s="107"/>
      <c r="D12" s="107"/>
    </row>
    <row r="13" spans="1:4" x14ac:dyDescent="0.3">
      <c r="A13" s="105"/>
      <c r="B13" s="106"/>
      <c r="C13" s="107"/>
      <c r="D13" s="107"/>
    </row>
    <row r="14" spans="1:4" x14ac:dyDescent="0.3">
      <c r="A14" s="105"/>
      <c r="B14" s="106"/>
      <c r="C14" s="107"/>
      <c r="D14" s="107"/>
    </row>
    <row r="15" spans="1:4" x14ac:dyDescent="0.3">
      <c r="A15" s="105"/>
      <c r="B15" s="106"/>
      <c r="C15" s="107"/>
      <c r="D15" s="107"/>
    </row>
    <row r="16" spans="1:4" x14ac:dyDescent="0.3">
      <c r="A16" s="105"/>
      <c r="B16" s="106"/>
      <c r="C16" s="107"/>
      <c r="D16" s="107"/>
    </row>
    <row r="17" spans="1:4" x14ac:dyDescent="0.3">
      <c r="A17" s="105"/>
      <c r="B17" s="106"/>
      <c r="C17" s="107"/>
      <c r="D17" s="107"/>
    </row>
    <row r="18" spans="1:4" x14ac:dyDescent="0.3">
      <c r="A18" s="105"/>
      <c r="B18" s="106"/>
      <c r="C18" s="107"/>
      <c r="D18" s="107"/>
    </row>
    <row r="19" spans="1:4" x14ac:dyDescent="0.3">
      <c r="A19" s="105"/>
      <c r="B19" s="106"/>
      <c r="C19" s="107"/>
      <c r="D19" s="107"/>
    </row>
    <row r="20" spans="1:4" x14ac:dyDescent="0.3">
      <c r="A20" s="105"/>
      <c r="B20" s="106"/>
      <c r="C20" s="107"/>
      <c r="D20" s="107"/>
    </row>
    <row r="21" spans="1:4" x14ac:dyDescent="0.3">
      <c r="A21" s="105"/>
      <c r="B21" s="106"/>
      <c r="C21" s="107"/>
      <c r="D21" s="107"/>
    </row>
    <row r="22" spans="1:4" x14ac:dyDescent="0.3">
      <c r="A22" s="105"/>
      <c r="B22" s="106"/>
      <c r="C22" s="107"/>
      <c r="D22" s="107"/>
    </row>
    <row r="23" spans="1:4" x14ac:dyDescent="0.3">
      <c r="A23" s="105"/>
      <c r="B23" s="106"/>
      <c r="C23" s="107"/>
      <c r="D23" s="107"/>
    </row>
    <row r="24" spans="1:4" x14ac:dyDescent="0.3">
      <c r="A24" s="105"/>
      <c r="B24" s="106"/>
      <c r="C24" s="107"/>
      <c r="D24" s="107"/>
    </row>
    <row r="25" spans="1:4" x14ac:dyDescent="0.3">
      <c r="A25" s="105"/>
      <c r="B25" s="106"/>
      <c r="C25" s="107"/>
      <c r="D25" s="107"/>
    </row>
    <row r="26" spans="1:4" x14ac:dyDescent="0.3">
      <c r="A26" s="105"/>
      <c r="B26" s="106"/>
      <c r="C26" s="107"/>
      <c r="D26" s="107"/>
    </row>
    <row r="27" spans="1:4" x14ac:dyDescent="0.3">
      <c r="A27" s="105"/>
      <c r="B27" s="106"/>
      <c r="C27" s="107"/>
      <c r="D27" s="107"/>
    </row>
    <row r="28" spans="1:4" x14ac:dyDescent="0.3">
      <c r="A28" s="105"/>
      <c r="B28" s="106"/>
      <c r="C28" s="107"/>
      <c r="D28" s="107"/>
    </row>
    <row r="29" spans="1:4" x14ac:dyDescent="0.3">
      <c r="A29" s="105"/>
      <c r="B29" s="106"/>
      <c r="C29" s="107"/>
      <c r="D29" s="107"/>
    </row>
    <row r="30" spans="1:4" x14ac:dyDescent="0.3">
      <c r="A30" s="105"/>
      <c r="B30" s="106"/>
      <c r="C30" s="107"/>
      <c r="D30" s="107"/>
    </row>
    <row r="31" spans="1:4" x14ac:dyDescent="0.3">
      <c r="A31" s="105"/>
      <c r="B31" s="106"/>
      <c r="C31" s="107"/>
      <c r="D31" s="107"/>
    </row>
    <row r="32" spans="1:4" x14ac:dyDescent="0.3">
      <c r="A32" s="105"/>
      <c r="B32" s="106"/>
      <c r="C32" s="107"/>
      <c r="D32" s="107"/>
    </row>
    <row r="33" spans="1:4" x14ac:dyDescent="0.3">
      <c r="A33" s="105"/>
      <c r="B33" s="106"/>
      <c r="C33" s="107"/>
      <c r="D33" s="107"/>
    </row>
    <row r="34" spans="1:4" x14ac:dyDescent="0.3">
      <c r="A34" s="105"/>
      <c r="B34" s="106"/>
      <c r="C34" s="107"/>
      <c r="D34" s="107"/>
    </row>
    <row r="35" spans="1:4" x14ac:dyDescent="0.3">
      <c r="A35" s="105"/>
      <c r="B35" s="106"/>
      <c r="C35" s="107"/>
      <c r="D35" s="107"/>
    </row>
    <row r="36" spans="1:4" x14ac:dyDescent="0.3">
      <c r="A36" s="105"/>
      <c r="B36" s="106"/>
      <c r="C36" s="107"/>
      <c r="D36" s="107"/>
    </row>
    <row r="37" spans="1:4" x14ac:dyDescent="0.3">
      <c r="A37" s="105"/>
      <c r="B37" s="106"/>
      <c r="C37" s="107"/>
      <c r="D37" s="107"/>
    </row>
    <row r="38" spans="1:4" x14ac:dyDescent="0.3">
      <c r="A38" s="105"/>
      <c r="B38" s="106"/>
      <c r="C38" s="107"/>
      <c r="D38" s="107"/>
    </row>
    <row r="39" spans="1:4" x14ac:dyDescent="0.3">
      <c r="A39" s="105"/>
      <c r="B39" s="106"/>
      <c r="C39" s="107"/>
      <c r="D39" s="107"/>
    </row>
    <row r="40" spans="1:4" x14ac:dyDescent="0.3">
      <c r="A40" s="105"/>
      <c r="B40" s="106"/>
      <c r="C40" s="107"/>
      <c r="D40" s="107"/>
    </row>
    <row r="41" spans="1:4" x14ac:dyDescent="0.3">
      <c r="A41" s="105"/>
      <c r="B41" s="106"/>
      <c r="C41" s="107"/>
      <c r="D41" s="107"/>
    </row>
    <row r="42" spans="1:4" x14ac:dyDescent="0.3">
      <c r="A42" s="105"/>
      <c r="B42" s="106"/>
      <c r="C42" s="107"/>
      <c r="D42" s="107"/>
    </row>
    <row r="43" spans="1:4" x14ac:dyDescent="0.3">
      <c r="A43" s="105"/>
      <c r="B43" s="106"/>
      <c r="C43" s="107"/>
      <c r="D43" s="107"/>
    </row>
    <row r="44" spans="1:4" x14ac:dyDescent="0.3">
      <c r="A44" s="105"/>
      <c r="B44" s="106"/>
      <c r="C44" s="107"/>
      <c r="D44" s="107"/>
    </row>
    <row r="45" spans="1:4" x14ac:dyDescent="0.3">
      <c r="A45" s="105"/>
      <c r="B45" s="106"/>
      <c r="C45" s="107"/>
      <c r="D45" s="107"/>
    </row>
    <row r="46" spans="1:4" x14ac:dyDescent="0.3">
      <c r="A46" s="105"/>
      <c r="B46" s="106"/>
      <c r="C46" s="107"/>
      <c r="D46" s="107"/>
    </row>
    <row r="47" spans="1:4" x14ac:dyDescent="0.3">
      <c r="A47" s="105"/>
      <c r="B47" s="106"/>
      <c r="C47" s="107"/>
      <c r="D47" s="107"/>
    </row>
    <row r="48" spans="1:4" x14ac:dyDescent="0.3">
      <c r="A48" s="105"/>
      <c r="B48" s="106"/>
      <c r="C48" s="107"/>
      <c r="D48" s="107"/>
    </row>
    <row r="49" spans="1:4" x14ac:dyDescent="0.3">
      <c r="A49" s="105"/>
      <c r="B49" s="106"/>
      <c r="C49" s="107"/>
      <c r="D49" s="107"/>
    </row>
    <row r="50" spans="1:4" x14ac:dyDescent="0.3">
      <c r="A50" s="105"/>
      <c r="B50" s="106"/>
      <c r="C50" s="107"/>
      <c r="D50" s="107"/>
    </row>
    <row r="51" spans="1:4" x14ac:dyDescent="0.3">
      <c r="A51" s="105"/>
      <c r="B51" s="106"/>
      <c r="C51" s="107"/>
      <c r="D51" s="107"/>
    </row>
    <row r="52" spans="1:4" x14ac:dyDescent="0.3">
      <c r="A52" s="105"/>
      <c r="B52" s="106"/>
      <c r="C52" s="107"/>
      <c r="D52" s="107"/>
    </row>
    <row r="53" spans="1:4" x14ac:dyDescent="0.3">
      <c r="A53" s="105"/>
      <c r="B53" s="106"/>
      <c r="C53" s="107"/>
      <c r="D53" s="107"/>
    </row>
    <row r="54" spans="1:4" x14ac:dyDescent="0.3">
      <c r="A54" s="105"/>
      <c r="B54" s="106"/>
      <c r="C54" s="107"/>
      <c r="D54" s="107"/>
    </row>
    <row r="55" spans="1:4" x14ac:dyDescent="0.3">
      <c r="A55" s="105"/>
      <c r="B55" s="106"/>
      <c r="C55" s="107"/>
      <c r="D55" s="107"/>
    </row>
    <row r="56" spans="1:4" x14ac:dyDescent="0.3">
      <c r="A56" s="105"/>
      <c r="B56" s="106"/>
      <c r="C56" s="107"/>
      <c r="D56" s="107"/>
    </row>
    <row r="57" spans="1:4" x14ac:dyDescent="0.3">
      <c r="A57" s="105"/>
      <c r="B57" s="106"/>
      <c r="C57" s="107"/>
      <c r="D57" s="107"/>
    </row>
    <row r="58" spans="1:4" x14ac:dyDescent="0.3">
      <c r="A58" s="105"/>
      <c r="B58" s="106"/>
      <c r="C58" s="107"/>
      <c r="D58" s="107"/>
    </row>
    <row r="59" spans="1:4" x14ac:dyDescent="0.3">
      <c r="A59" s="105"/>
      <c r="B59" s="106"/>
      <c r="C59" s="107"/>
      <c r="D59" s="107"/>
    </row>
    <row r="60" spans="1:4" x14ac:dyDescent="0.3">
      <c r="A60" s="105"/>
      <c r="B60" s="106"/>
      <c r="C60" s="107"/>
      <c r="D60" s="107"/>
    </row>
    <row r="61" spans="1:4" x14ac:dyDescent="0.3">
      <c r="A61" s="105"/>
      <c r="B61" s="106"/>
      <c r="C61" s="107"/>
      <c r="D61" s="107"/>
    </row>
    <row r="62" spans="1:4" x14ac:dyDescent="0.3">
      <c r="A62" s="105"/>
      <c r="B62" s="106"/>
      <c r="C62" s="107"/>
      <c r="D62" s="107"/>
    </row>
    <row r="63" spans="1:4" x14ac:dyDescent="0.3">
      <c r="A63" s="105"/>
      <c r="B63" s="106"/>
      <c r="C63" s="107"/>
      <c r="D63" s="107"/>
    </row>
    <row r="64" spans="1:4" x14ac:dyDescent="0.3">
      <c r="A64" s="105"/>
      <c r="B64" s="106"/>
      <c r="C64" s="107"/>
      <c r="D64" s="107"/>
    </row>
    <row r="65" spans="1:4" x14ac:dyDescent="0.3">
      <c r="A65" s="105"/>
      <c r="B65" s="106"/>
      <c r="C65" s="107"/>
      <c r="D65" s="107"/>
    </row>
    <row r="66" spans="1:4" x14ac:dyDescent="0.3">
      <c r="A66" s="105"/>
      <c r="B66" s="106"/>
      <c r="C66" s="107"/>
      <c r="D66" s="107"/>
    </row>
    <row r="67" spans="1:4" x14ac:dyDescent="0.3">
      <c r="A67" s="105"/>
      <c r="B67" s="106"/>
      <c r="C67" s="107"/>
      <c r="D67" s="107"/>
    </row>
    <row r="68" spans="1:4" x14ac:dyDescent="0.3">
      <c r="A68" s="105"/>
      <c r="B68" s="106"/>
      <c r="C68" s="107"/>
      <c r="D68" s="107"/>
    </row>
    <row r="69" spans="1:4" x14ac:dyDescent="0.3">
      <c r="A69" s="105"/>
      <c r="B69" s="106"/>
      <c r="C69" s="107"/>
      <c r="D69" s="107"/>
    </row>
    <row r="70" spans="1:4" x14ac:dyDescent="0.3">
      <c r="A70" s="105"/>
      <c r="B70" s="106"/>
      <c r="C70" s="107"/>
      <c r="D70" s="107"/>
    </row>
    <row r="71" spans="1:4" x14ac:dyDescent="0.3">
      <c r="A71" s="105"/>
      <c r="B71" s="106"/>
      <c r="C71" s="107"/>
      <c r="D71" s="107"/>
    </row>
    <row r="72" spans="1:4" x14ac:dyDescent="0.3">
      <c r="A72" s="105"/>
      <c r="B72" s="106"/>
      <c r="C72" s="107"/>
      <c r="D72" s="107"/>
    </row>
    <row r="73" spans="1:4" x14ac:dyDescent="0.3">
      <c r="A73" s="105"/>
      <c r="B73" s="106"/>
      <c r="C73" s="107"/>
      <c r="D73" s="107"/>
    </row>
    <row r="74" spans="1:4" x14ac:dyDescent="0.3">
      <c r="A74" s="105"/>
      <c r="B74" s="106"/>
      <c r="C74" s="107"/>
      <c r="D74" s="107"/>
    </row>
    <row r="75" spans="1:4" x14ac:dyDescent="0.3">
      <c r="A75" s="105"/>
      <c r="B75" s="106"/>
      <c r="C75" s="107"/>
      <c r="D75" s="107"/>
    </row>
    <row r="76" spans="1:4" x14ac:dyDescent="0.3">
      <c r="A76" s="105"/>
      <c r="B76" s="106"/>
      <c r="C76" s="107"/>
      <c r="D76" s="107"/>
    </row>
    <row r="77" spans="1:4" x14ac:dyDescent="0.3">
      <c r="A77" s="105"/>
      <c r="B77" s="106"/>
      <c r="C77" s="107"/>
      <c r="D77" s="107"/>
    </row>
    <row r="78" spans="1:4" x14ac:dyDescent="0.3">
      <c r="A78" s="105"/>
      <c r="B78" s="106"/>
      <c r="C78" s="107"/>
      <c r="D78" s="107"/>
    </row>
    <row r="79" spans="1:4" x14ac:dyDescent="0.3">
      <c r="A79" s="105"/>
      <c r="B79" s="106"/>
      <c r="C79" s="107"/>
      <c r="D79" s="107"/>
    </row>
    <row r="80" spans="1:4" x14ac:dyDescent="0.3">
      <c r="A80" s="105"/>
      <c r="B80" s="106"/>
      <c r="C80" s="107"/>
      <c r="D80" s="107"/>
    </row>
    <row r="81" spans="1:4" x14ac:dyDescent="0.3">
      <c r="A81" s="105"/>
      <c r="B81" s="106"/>
      <c r="C81" s="107"/>
      <c r="D81" s="107"/>
    </row>
    <row r="82" spans="1:4" x14ac:dyDescent="0.3">
      <c r="A82" s="105"/>
      <c r="B82" s="106"/>
      <c r="C82" s="107"/>
      <c r="D82" s="107"/>
    </row>
    <row r="83" spans="1:4" x14ac:dyDescent="0.3">
      <c r="A83" s="105"/>
      <c r="B83" s="106"/>
      <c r="C83" s="107"/>
      <c r="D83" s="107"/>
    </row>
    <row r="84" spans="1:4" x14ac:dyDescent="0.3">
      <c r="A84" s="105"/>
      <c r="B84" s="106"/>
      <c r="C84" s="107"/>
      <c r="D84" s="107"/>
    </row>
    <row r="85" spans="1:4" x14ac:dyDescent="0.3">
      <c r="A85" s="105"/>
      <c r="B85" s="106"/>
      <c r="C85" s="107"/>
      <c r="D85" s="107"/>
    </row>
    <row r="86" spans="1:4" x14ac:dyDescent="0.3">
      <c r="A86" s="105"/>
      <c r="B86" s="106"/>
      <c r="C86" s="107"/>
      <c r="D86" s="107"/>
    </row>
    <row r="87" spans="1:4" x14ac:dyDescent="0.3">
      <c r="A87" s="105"/>
      <c r="B87" s="106"/>
      <c r="C87" s="107"/>
      <c r="D87" s="107"/>
    </row>
    <row r="88" spans="1:4" x14ac:dyDescent="0.3">
      <c r="A88" s="105"/>
      <c r="B88" s="106"/>
      <c r="C88" s="107"/>
      <c r="D88" s="107"/>
    </row>
    <row r="89" spans="1:4" x14ac:dyDescent="0.3">
      <c r="A89" s="105"/>
      <c r="B89" s="106"/>
      <c r="C89" s="107"/>
      <c r="D89" s="107"/>
    </row>
    <row r="90" spans="1:4" x14ac:dyDescent="0.3">
      <c r="A90" s="105"/>
      <c r="B90" s="106"/>
      <c r="C90" s="107"/>
      <c r="D90" s="107"/>
    </row>
    <row r="91" spans="1:4" x14ac:dyDescent="0.3">
      <c r="A91" s="105"/>
      <c r="B91" s="106"/>
      <c r="C91" s="107"/>
      <c r="D91" s="107"/>
    </row>
    <row r="92" spans="1:4" x14ac:dyDescent="0.3">
      <c r="A92" s="105"/>
      <c r="B92" s="106"/>
      <c r="C92" s="107"/>
      <c r="D92" s="107"/>
    </row>
    <row r="93" spans="1:4" x14ac:dyDescent="0.3">
      <c r="A93" s="105"/>
      <c r="B93" s="106"/>
      <c r="C93" s="107"/>
      <c r="D93" s="107"/>
    </row>
    <row r="94" spans="1:4" x14ac:dyDescent="0.3">
      <c r="A94" s="105"/>
      <c r="B94" s="106"/>
      <c r="C94" s="107"/>
      <c r="D94" s="107"/>
    </row>
    <row r="95" spans="1:4" x14ac:dyDescent="0.3">
      <c r="A95" s="105"/>
      <c r="B95" s="106"/>
      <c r="C95" s="107"/>
      <c r="D95" s="107"/>
    </row>
    <row r="96" spans="1:4" x14ac:dyDescent="0.3">
      <c r="A96" s="105"/>
      <c r="B96" s="106"/>
      <c r="C96" s="107"/>
      <c r="D96" s="107"/>
    </row>
    <row r="97" spans="1:4" x14ac:dyDescent="0.3">
      <c r="A97" s="105"/>
      <c r="B97" s="106"/>
      <c r="C97" s="107"/>
      <c r="D97" s="107"/>
    </row>
    <row r="98" spans="1:4" x14ac:dyDescent="0.3">
      <c r="A98" s="108"/>
      <c r="B98" s="106"/>
      <c r="C98" s="109"/>
      <c r="D98" s="109"/>
    </row>
    <row r="99" spans="1:4" x14ac:dyDescent="0.3">
      <c r="A99" s="108"/>
      <c r="B99" s="106"/>
      <c r="C99" s="109"/>
      <c r="D99" s="109"/>
    </row>
    <row r="100" spans="1:4" x14ac:dyDescent="0.3">
      <c r="A100" s="108"/>
      <c r="B100" s="106"/>
      <c r="C100" s="109"/>
      <c r="D100" s="109"/>
    </row>
    <row r="101" spans="1:4" x14ac:dyDescent="0.3">
      <c r="A101" s="108"/>
      <c r="B101" s="106"/>
      <c r="C101" s="109"/>
      <c r="D101" s="109"/>
    </row>
    <row r="102" spans="1:4" x14ac:dyDescent="0.3">
      <c r="A102" s="108"/>
      <c r="B102" s="106"/>
      <c r="C102" s="109"/>
      <c r="D102" s="109"/>
    </row>
    <row r="103" spans="1:4" x14ac:dyDescent="0.3">
      <c r="A103" s="108"/>
      <c r="B103" s="106"/>
      <c r="C103" s="109"/>
      <c r="D103" s="109"/>
    </row>
    <row r="104" spans="1:4" x14ac:dyDescent="0.3">
      <c r="A104" s="108"/>
      <c r="B104" s="106"/>
      <c r="C104" s="109"/>
      <c r="D104" s="109"/>
    </row>
    <row r="105" spans="1:4" x14ac:dyDescent="0.3">
      <c r="A105" s="108"/>
      <c r="B105" s="106"/>
      <c r="C105" s="109"/>
      <c r="D105" s="109"/>
    </row>
    <row r="106" spans="1:4" x14ac:dyDescent="0.3">
      <c r="A106" s="108"/>
      <c r="B106" s="106"/>
      <c r="C106" s="109"/>
      <c r="D106" s="109"/>
    </row>
    <row r="107" spans="1:4" x14ac:dyDescent="0.3">
      <c r="A107" s="108"/>
      <c r="B107" s="106"/>
      <c r="C107" s="109"/>
      <c r="D107" s="109"/>
    </row>
    <row r="108" spans="1:4" x14ac:dyDescent="0.3">
      <c r="A108" s="108"/>
      <c r="B108" s="106"/>
      <c r="C108" s="109"/>
      <c r="D108" s="109"/>
    </row>
    <row r="109" spans="1:4" x14ac:dyDescent="0.3">
      <c r="A109" s="108"/>
      <c r="B109" s="106"/>
      <c r="C109" s="109"/>
      <c r="D109" s="109"/>
    </row>
    <row r="110" spans="1:4" x14ac:dyDescent="0.3">
      <c r="A110" s="108"/>
      <c r="B110" s="106"/>
      <c r="C110" s="109"/>
      <c r="D110" s="109"/>
    </row>
    <row r="111" spans="1:4" x14ac:dyDescent="0.3">
      <c r="A111" s="108"/>
      <c r="B111" s="106"/>
      <c r="C111" s="109"/>
      <c r="D111" s="109"/>
    </row>
    <row r="112" spans="1:4" x14ac:dyDescent="0.3">
      <c r="A112" s="108"/>
      <c r="B112" s="106"/>
      <c r="C112" s="109"/>
      <c r="D112" s="109"/>
    </row>
    <row r="113" spans="1:4" x14ac:dyDescent="0.3">
      <c r="A113" s="108"/>
      <c r="B113" s="106"/>
      <c r="C113" s="109"/>
      <c r="D113" s="109"/>
    </row>
    <row r="114" spans="1:4" x14ac:dyDescent="0.3">
      <c r="A114" s="108"/>
      <c r="B114" s="106"/>
      <c r="C114" s="109"/>
      <c r="D114" s="109"/>
    </row>
    <row r="115" spans="1:4" x14ac:dyDescent="0.3">
      <c r="A115" s="108"/>
      <c r="B115" s="106"/>
      <c r="C115" s="109"/>
      <c r="D115" s="109"/>
    </row>
    <row r="116" spans="1:4" x14ac:dyDescent="0.3">
      <c r="A116" s="108"/>
      <c r="B116" s="106"/>
      <c r="C116" s="109"/>
      <c r="D116" s="109"/>
    </row>
    <row r="117" spans="1:4" x14ac:dyDescent="0.3">
      <c r="A117" s="108"/>
      <c r="B117" s="106"/>
      <c r="C117" s="109"/>
      <c r="D117" s="109"/>
    </row>
    <row r="118" spans="1:4" x14ac:dyDescent="0.3">
      <c r="A118" s="108"/>
      <c r="B118" s="106"/>
      <c r="C118" s="109"/>
      <c r="D118" s="109"/>
    </row>
    <row r="119" spans="1:4" x14ac:dyDescent="0.3">
      <c r="A119" s="108"/>
      <c r="B119" s="106"/>
      <c r="C119" s="109"/>
      <c r="D119" s="109"/>
    </row>
    <row r="120" spans="1:4" x14ac:dyDescent="0.3">
      <c r="A120" s="108"/>
      <c r="B120" s="106"/>
      <c r="C120" s="109"/>
      <c r="D120" s="109"/>
    </row>
    <row r="121" spans="1:4" x14ac:dyDescent="0.3">
      <c r="A121" s="110"/>
      <c r="B121" s="111"/>
      <c r="C121" s="112"/>
      <c r="D121" s="112"/>
    </row>
    <row r="122" spans="1:4" x14ac:dyDescent="0.3">
      <c r="A122" s="110"/>
      <c r="B122" s="111"/>
      <c r="C122" s="112"/>
      <c r="D122" s="112"/>
    </row>
    <row r="123" spans="1:4" x14ac:dyDescent="0.3">
      <c r="A123" s="110"/>
      <c r="B123" s="111"/>
      <c r="C123" s="112"/>
      <c r="D123" s="112"/>
    </row>
    <row r="124" spans="1:4" x14ac:dyDescent="0.3">
      <c r="A124" s="110"/>
      <c r="B124" s="111"/>
      <c r="C124" s="112"/>
      <c r="D124" s="112"/>
    </row>
    <row r="125" spans="1:4" x14ac:dyDescent="0.3">
      <c r="A125" s="110"/>
      <c r="B125" s="111"/>
      <c r="C125" s="112"/>
      <c r="D125" s="112"/>
    </row>
    <row r="126" spans="1:4" x14ac:dyDescent="0.3">
      <c r="A126" s="110"/>
      <c r="B126" s="111"/>
      <c r="C126" s="112"/>
      <c r="D126" s="112"/>
    </row>
    <row r="127" spans="1:4" x14ac:dyDescent="0.3">
      <c r="A127" s="110"/>
      <c r="B127" s="111"/>
      <c r="C127" s="112"/>
      <c r="D127" s="112"/>
    </row>
    <row r="128" spans="1:4" x14ac:dyDescent="0.3">
      <c r="A128" s="110"/>
      <c r="B128" s="111"/>
      <c r="C128" s="112"/>
      <c r="D128" s="112"/>
    </row>
    <row r="129" spans="1:4" x14ac:dyDescent="0.3">
      <c r="A129" s="113"/>
      <c r="B129" s="111"/>
      <c r="C129" s="112"/>
      <c r="D129" s="112"/>
    </row>
    <row r="130" spans="1:4" x14ac:dyDescent="0.3">
      <c r="A130" s="113"/>
      <c r="B130" s="111"/>
      <c r="C130" s="112"/>
      <c r="D130" s="112"/>
    </row>
    <row r="131" spans="1:4" x14ac:dyDescent="0.3">
      <c r="A131" s="113"/>
      <c r="B131" s="111"/>
      <c r="C131" s="112"/>
      <c r="D131" s="112"/>
    </row>
    <row r="132" spans="1:4" x14ac:dyDescent="0.3">
      <c r="A132" s="113"/>
      <c r="B132" s="111"/>
      <c r="C132" s="112"/>
      <c r="D132" s="112"/>
    </row>
    <row r="133" spans="1:4" x14ac:dyDescent="0.3">
      <c r="A133" s="113"/>
      <c r="B133" s="111"/>
      <c r="C133" s="112"/>
      <c r="D133" s="112"/>
    </row>
    <row r="134" spans="1:4" x14ac:dyDescent="0.3">
      <c r="A134" s="113"/>
      <c r="B134" s="111"/>
      <c r="C134" s="112"/>
      <c r="D134" s="112"/>
    </row>
    <row r="135" spans="1:4" x14ac:dyDescent="0.3">
      <c r="A135" s="113"/>
      <c r="B135" s="111"/>
      <c r="C135" s="112"/>
      <c r="D135" s="112"/>
    </row>
    <row r="136" spans="1:4" x14ac:dyDescent="0.3">
      <c r="A136" s="108"/>
      <c r="B136" s="114"/>
      <c r="C136" s="115"/>
      <c r="D136" s="115"/>
    </row>
    <row r="137" spans="1:4" x14ac:dyDescent="0.3">
      <c r="A137" s="108"/>
      <c r="B137" s="114"/>
      <c r="C137" s="115"/>
      <c r="D137" s="115"/>
    </row>
    <row r="138" spans="1:4" x14ac:dyDescent="0.3">
      <c r="A138" s="108"/>
      <c r="B138" s="114"/>
      <c r="C138" s="115"/>
      <c r="D138" s="115"/>
    </row>
    <row r="139" spans="1:4" x14ac:dyDescent="0.3">
      <c r="A139" s="108"/>
      <c r="B139" s="114"/>
      <c r="C139" s="115"/>
      <c r="D139" s="115"/>
    </row>
    <row r="140" spans="1:4" x14ac:dyDescent="0.3">
      <c r="A140" s="108"/>
      <c r="B140" s="114"/>
      <c r="C140" s="115"/>
      <c r="D140" s="115"/>
    </row>
    <row r="141" spans="1:4" x14ac:dyDescent="0.3">
      <c r="A141" s="108"/>
      <c r="B141" s="114"/>
      <c r="C141" s="115"/>
      <c r="D141" s="115"/>
    </row>
    <row r="142" spans="1:4" x14ac:dyDescent="0.3">
      <c r="A142" s="108"/>
      <c r="B142" s="114"/>
      <c r="C142" s="115"/>
      <c r="D142" s="115"/>
    </row>
    <row r="143" spans="1:4" x14ac:dyDescent="0.3">
      <c r="A143" s="108"/>
      <c r="B143" s="114"/>
      <c r="C143" s="115"/>
      <c r="D143" s="115"/>
    </row>
    <row r="144" spans="1:4" x14ac:dyDescent="0.3">
      <c r="A144" s="108"/>
      <c r="B144" s="114"/>
      <c r="C144" s="115"/>
      <c r="D144" s="115"/>
    </row>
    <row r="145" spans="1:4" x14ac:dyDescent="0.3">
      <c r="A145" s="108"/>
      <c r="B145" s="114"/>
      <c r="C145" s="115"/>
      <c r="D145" s="115"/>
    </row>
    <row r="146" spans="1:4" x14ac:dyDescent="0.3">
      <c r="A146" s="108"/>
      <c r="B146" s="114"/>
      <c r="C146" s="115"/>
      <c r="D146" s="115"/>
    </row>
    <row r="147" spans="1:4" x14ac:dyDescent="0.3">
      <c r="A147" s="108"/>
      <c r="B147" s="114"/>
      <c r="C147" s="115"/>
      <c r="D147" s="115"/>
    </row>
    <row r="148" spans="1:4" x14ac:dyDescent="0.3">
      <c r="A148" s="108"/>
      <c r="B148" s="114"/>
      <c r="C148" s="115"/>
      <c r="D148" s="115"/>
    </row>
  </sheetData>
  <mergeCells count="1">
    <mergeCell ref="A2:D2"/>
  </mergeCells>
  <pageMargins left="0.7" right="0.7" top="0.75" bottom="0.75" header="0.3" footer="0.3"/>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Основной отчет</vt:lpstr>
      <vt:lpstr>Приложение 1</vt:lpstr>
      <vt:lpstr>Приложение 2</vt:lpstr>
      <vt:lpstr>'Основной отчет'!Область_печати</vt:lpstr>
      <vt:lpstr>'Приложение 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2018-11-27T12:28:41Z</dcterms:modified>
</cp:coreProperties>
</file>